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'Доходы'!$L$7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'Доходы'!$L$2</definedName>
    <definedName name="FORM_CODE">#REF!</definedName>
    <definedName name="PARAMS" localSheetId="0">'Доходы'!$L$8</definedName>
    <definedName name="PARAMS">#REF!</definedName>
    <definedName name="PERIOD" localSheetId="0">'Доходы'!$L$3</definedName>
    <definedName name="PERIOD">#REF!</definedName>
    <definedName name="RANGE_NAMES" localSheetId="0">'Доходы'!$L$6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'Доходы'!$L$1</definedName>
    <definedName name="REG_DATE">#REF!</definedName>
    <definedName name="REND_1" localSheetId="0">'Доходы'!$A$104</definedName>
    <definedName name="REND_1" localSheetId="2">'Источники'!$A$35</definedName>
    <definedName name="REND_1" localSheetId="3">'КонсТабл'!$B$122</definedName>
    <definedName name="REND_1" localSheetId="1">'Расходы'!$A$243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'Источники'!$A$29</definedName>
    <definedName name="S_720b" localSheetId="2">'Источники'!$A$35</definedName>
    <definedName name="SIGN" localSheetId="2">'Источники'!$A$25:$E$26</definedName>
    <definedName name="SIGN" localSheetId="1">'Расходы'!$A$20:$D$22</definedName>
    <definedName name="SRC_CODE" localSheetId="0">'Доходы'!$L$5</definedName>
    <definedName name="SRC_CODE">#REF!</definedName>
    <definedName name="SRC_KIND" localSheetId="0">'Доходы'!$L$4</definedName>
    <definedName name="SRC_KIND">#REF!</definedName>
    <definedName name="_xlnm.Print_Area" localSheetId="3">'КонсТабл'!$A$1:$M$122</definedName>
  </definedNames>
  <calcPr fullCalcOnLoad="1" refMode="R1C1"/>
</workbook>
</file>

<file path=xl/sharedStrings.xml><?xml version="1.0" encoding="utf-8"?>
<sst xmlns="http://schemas.openxmlformats.org/spreadsheetml/2006/main" count="2906" uniqueCount="671">
  <si>
    <t>"________"    _______________  200___  г.</t>
  </si>
  <si>
    <t>5</t>
  </si>
  <si>
    <t xml:space="preserve"> Наименование показателя</t>
  </si>
  <si>
    <t>6</t>
  </si>
  <si>
    <t>7</t>
  </si>
  <si>
    <t>8</t>
  </si>
  <si>
    <t>9</t>
  </si>
  <si>
    <t>010</t>
  </si>
  <si>
    <t>Код строки</t>
  </si>
  <si>
    <t>Наименование бюджета: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</si>
  <si>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</si>
  <si>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</si>
  <si>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</si>
  <si>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</si>
  <si>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</si>
  <si>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</si>
  <si>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</si>
  <si>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</si>
  <si>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</si>
  <si>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14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</si>
  <si>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</si>
  <si>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</si>
  <si>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</si>
  <si>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</si>
  <si>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</si>
  <si>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</si>
  <si>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</si>
  <si>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</si>
  <si>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</si>
  <si>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</si>
  <si>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</si>
  <si>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</si>
  <si>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</si>
  <si>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</si>
  <si>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</si>
  <si>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</si>
  <si>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</si>
  <si>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</si>
  <si>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</si>
  <si>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</si>
  <si>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</si>
  <si>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</si>
  <si>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</si>
  <si>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</si>
  <si>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</si>
  <si>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</si>
  <si>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</si>
  <si>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</si>
  <si>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</si>
  <si>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</si>
  <si>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</si>
  <si>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</si>
  <si>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</si>
  <si>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</si>
  <si>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</si>
  <si>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</si>
  <si>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</si>
  <si>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</si>
  <si>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</si>
  <si>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</si>
  <si>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</si>
  <si>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</si>
  <si>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</si>
  <si>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</si>
  <si>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</si>
  <si>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</si>
  <si>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</si>
  <si>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</si>
  <si>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</si>
  <si>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</si>
  <si>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</si>
  <si>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</si>
  <si>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</si>
  <si>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</si>
  <si>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</si>
  <si>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</si>
  <si>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</si>
  <si>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</si>
  <si>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</si>
  <si>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</si>
  <si>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</si>
  <si>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</si>
  <si>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</si>
  <si>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</si>
  <si>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</si>
  <si>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</si>
  <si>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</si>
  <si>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</si>
  <si>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</si>
  <si>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</si>
  <si>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</si>
  <si>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</si>
  <si>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</si>
  <si>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</si>
  <si>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</si>
  <si>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</si>
  <si>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</si>
  <si>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</si>
  <si>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</si>
  <si>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</si>
  <si>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</si>
  <si>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</si>
  <si>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</si>
  <si>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</si>
  <si>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</si>
  <si>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</si>
  <si>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</si>
  <si>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</si>
  <si>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</si>
  <si>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</si>
  <si>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</si>
  <si>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</si>
  <si>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</si>
  <si>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</si>
  <si>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-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</si>
  <si>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</si>
  <si>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</si>
  <si>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</si>
  <si>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</si>
  <si>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</si>
  <si>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</si>
  <si>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Код дохода по бюджетной классификации</t>
  </si>
  <si>
    <t>Наименование 
показателя</t>
  </si>
  <si>
    <t>27</t>
  </si>
  <si>
    <t>1</t>
  </si>
  <si>
    <t>2</t>
  </si>
  <si>
    <t>Бюджеты внутригородских районов</t>
  </si>
  <si>
    <t>Бюджеты городских округов с внутригородским делением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</si>
  <si>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</si>
  <si>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</si>
  <si>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</si>
  <si>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</si>
  <si>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</si>
  <si>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</si>
  <si>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</si>
  <si>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</si>
  <si>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</si>
  <si>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</si>
  <si>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городских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</si>
  <si>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</si>
  <si>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</si>
  <si>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</si>
  <si>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</si>
  <si>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</si>
  <si>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</si>
  <si>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</si>
  <si>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</si>
  <si>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</si>
  <si>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</si>
  <si>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Бюджеты сельских поселений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</si>
  <si>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</si>
  <si>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</si>
  <si>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</si>
  <si>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</si>
  <si>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</si>
  <si>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</si>
  <si>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</si>
  <si>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</si>
  <si>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</si>
  <si>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</si>
  <si>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    Форма 0503317  с.7</t>
  </si>
  <si>
    <t xml:space="preserve">     Форма 0503317  с.8</t>
  </si>
  <si>
    <t xml:space="preserve">     Форма 0503317  с.9</t>
  </si>
  <si>
    <t xml:space="preserve">     Форма 0503317  с.10</t>
  </si>
  <si>
    <t xml:space="preserve">     Форма 0503317  с.11</t>
  </si>
  <si>
    <t>450</t>
  </si>
  <si>
    <t>x</t>
  </si>
  <si>
    <t>за период с 25.12.2015 по 31.01.2016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</si>
  <si>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</si>
  <si>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</si>
  <si>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01.02.2016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</si>
  <si>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</si>
  <si>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</si>
  <si>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</si>
  <si>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</si>
  <si>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</si>
  <si>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</si>
  <si>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</si>
  <si>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</si>
  <si>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</si>
  <si>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</si>
  <si>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</si>
  <si>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</si>
  <si>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</si>
  <si>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</si>
  <si>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</si>
  <si>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</si>
  <si>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</si>
  <si>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</si>
  <si>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</si>
  <si>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</si>
  <si>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</si>
  <si>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</si>
  <si>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</si>
  <si>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</si>
  <si>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</si>
  <si>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</si>
  <si>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</si>
  <si>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</si>
  <si>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</si>
  <si>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</si>
  <si>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</si>
  <si>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</si>
  <si>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</si>
  <si>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</si>
  <si>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</si>
  <si>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</si>
  <si>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</si>
  <si>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</si>
  <si>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</si>
  <si>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</si>
  <si>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</si>
  <si>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</si>
  <si>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</si>
  <si>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</si>
  <si>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</si>
  <si>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</si>
  <si>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</si>
  <si>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</si>
  <si>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</si>
  <si>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</si>
  <si>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</si>
  <si>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</si>
  <si>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</si>
  <si>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</si>
  <si>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</si>
  <si>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</si>
  <si>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</si>
  <si>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</si>
  <si>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</si>
  <si>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</si>
  <si>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</si>
  <si>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</si>
  <si>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</si>
  <si>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</si>
  <si>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</si>
  <si>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</si>
  <si>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</si>
  <si>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</si>
  <si>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</si>
  <si>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</si>
  <si>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</si>
  <si>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</si>
  <si>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</si>
  <si>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</si>
  <si>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</si>
  <si>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</si>
  <si>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</si>
  <si>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</si>
  <si>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</si>
  <si>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</si>
  <si>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</si>
  <si>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</si>
  <si>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</si>
  <si>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</si>
  <si>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</si>
  <si>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</si>
  <si>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</si>
  <si>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</si>
  <si>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</si>
  <si>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</si>
  <si>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</si>
  <si>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</si>
  <si>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</si>
  <si>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</si>
  <si>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</si>
  <si>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</si>
  <si>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</si>
  <si>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</si>
  <si>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</si>
  <si>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</si>
  <si>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</si>
  <si>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</si>
  <si>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 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</si>
  <si>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</si>
  <si>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</si>
  <si>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</si>
  <si>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</si>
  <si>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</si>
  <si>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</si>
  <si>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</si>
  <si>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</si>
  <si>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</si>
  <si>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</si>
  <si>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</si>
  <si>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</si>
  <si>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</si>
  <si>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</si>
  <si>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</si>
  <si>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</si>
  <si>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</si>
  <si>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</si>
  <si>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</si>
  <si>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</si>
  <si>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</si>
  <si>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</si>
  <si>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</si>
  <si>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</si>
  <si>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</si>
  <si>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</si>
  <si>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</si>
  <si>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</si>
  <si>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</si>
  <si>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</si>
  <si>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</si>
  <si>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</si>
  <si>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</si>
  <si>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</si>
  <si>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</si>
  <si>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</si>
  <si>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</si>
  <si>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</si>
  <si>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</si>
  <si>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</si>
  <si>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</si>
  <si>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</si>
  <si>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</si>
  <si>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</si>
  <si>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</si>
  <si>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</si>
  <si>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</si>
  <si>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</si>
  <si>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</si>
  <si>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</si>
  <si>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</si>
  <si>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</si>
  <si>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</si>
  <si>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</si>
  <si>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</si>
  <si>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</si>
  <si>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</si>
  <si>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</si>
  <si>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</si>
  <si>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</si>
  <si>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</si>
  <si>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</si>
  <si>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</si>
  <si>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</si>
  <si>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</si>
  <si>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</si>
  <si>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</si>
  <si>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</si>
  <si>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</si>
  <si>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</si>
  <si>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</si>
  <si>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</si>
  <si>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</si>
  <si>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</si>
  <si>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</si>
  <si>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</si>
  <si>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</si>
  <si>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</si>
  <si>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</si>
  <si>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</si>
  <si>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</si>
  <si>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</si>
  <si>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</si>
  <si>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</si>
  <si>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</si>
  <si>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</si>
  <si>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</si>
  <si>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</si>
  <si>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</si>
  <si>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</si>
  <si>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</si>
  <si>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</si>
  <si>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</si>
  <si>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</si>
  <si>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</si>
  <si>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</si>
  <si>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</si>
  <si>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</si>
  <si>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</si>
  <si>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</si>
  <si>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</si>
  <si>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</si>
  <si>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</si>
  <si>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</si>
  <si>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</si>
  <si>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</si>
  <si>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</si>
  <si>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</si>
  <si>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</si>
  <si>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</si>
  <si>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</si>
  <si>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</si>
  <si>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</si>
  <si>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</si>
  <si>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</si>
  <si>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</si>
  <si>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</si>
  <si>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</si>
  <si>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</si>
  <si>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</si>
  <si>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</si>
  <si>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</si>
  <si>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</si>
  <si>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</si>
  <si>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</si>
  <si>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</si>
  <si>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</si>
  <si>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</si>
  <si>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</si>
  <si>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</si>
  <si>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</si>
  <si>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</si>
  <si>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</si>
  <si>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</si>
  <si>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</si>
  <si>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</si>
  <si>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</si>
  <si>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</si>
  <si>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</si>
  <si>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</si>
  <si>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</si>
  <si>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</si>
  <si>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</si>
  <si>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</si>
  <si>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</si>
  <si>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</si>
  <si>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</si>
  <si>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</si>
  <si>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</si>
  <si>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</si>
  <si>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</si>
  <si>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</si>
  <si>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</si>
  <si>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000 0200 0000000000 122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</si>
  <si>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</si>
  <si>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</si>
  <si>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</si>
  <si>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</si>
  <si>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</si>
  <si>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</si>
  <si>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</si>
  <si>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</si>
  <si>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</si>
  <si>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</si>
  <si>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</si>
  <si>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</si>
  <si>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</si>
  <si>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</si>
  <si>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</si>
  <si>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</si>
  <si>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</si>
  <si>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</si>
  <si>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</si>
  <si>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</si>
  <si>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</si>
  <si>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</si>
  <si>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</si>
  <si>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</si>
  <si>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</si>
  <si>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</si>
  <si>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</si>
  <si>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</si>
  <si>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</si>
  <si>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</si>
  <si>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</si>
  <si>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</si>
  <si>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</si>
  <si>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</si>
  <si>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</si>
  <si>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</si>
  <si>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</si>
  <si>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</si>
  <si>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</si>
  <si>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</si>
  <si>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</si>
  <si>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</si>
  <si>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</si>
  <si>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</si>
  <si>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</si>
  <si>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</si>
  <si>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</si>
  <si>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</si>
  <si>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</si>
  <si>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</si>
  <si>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</si>
  <si>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</si>
  <si>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</si>
  <si>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</si>
  <si>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</si>
  <si>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</si>
  <si>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</si>
  <si>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</si>
  <si>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</si>
  <si>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</si>
  <si>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</si>
  <si>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</si>
  <si>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</si>
  <si>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</si>
  <si>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</si>
  <si>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</si>
  <si>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</si>
  <si>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</si>
  <si>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</si>
  <si>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</si>
  <si>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</si>
  <si>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</si>
  <si>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</si>
  <si>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Предоставление субсидий бюджетным, автономным учреждениям и иным некоммерческим организациям</t>
  </si>
  <si>
    <t>000 0500 0000000000 600</t>
  </si>
  <si>
    <t>Субсидии некоммерческим организациям (за исключением государственных (муниципальных) учреждений)</t>
  </si>
  <si>
    <t>000 0500 0000000000 630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</si>
  <si>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</si>
  <si>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</si>
  <si>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</si>
  <si>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</si>
  <si>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</si>
  <si>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</si>
  <si>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000 0501 0000000000 600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</si>
  <si>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</si>
  <si>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</si>
  <si>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</si>
  <si>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</si>
  <si>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</si>
  <si>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</si>
  <si>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</si>
  <si>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</si>
  <si>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</si>
  <si>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</si>
  <si>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</si>
  <si>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</si>
  <si>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</si>
  <si>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</si>
  <si>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</si>
  <si>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</si>
  <si>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</si>
  <si>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ОБРАЗОВАНИЕ</t>
  </si>
  <si>
    <t>000 0700 0000000000 000</t>
  </si>
  <si>
    <t>000 0700 0000000000 200</t>
  </si>
  <si>
    <t>000 0700 0000000000 240</t>
  </si>
  <si>
    <t>000 0700 0000000000 244</t>
  </si>
  <si>
    <t>000 0700 0000000000 500</t>
  </si>
  <si>
    <t>000 0700 0000000000 540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</si>
  <si>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</si>
  <si>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</si>
  <si>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</si>
  <si>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</si>
  <si>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</si>
  <si>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</si>
  <si>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</si>
  <si>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000 0709 0000000000 500</t>
  </si>
  <si>
    <t>000 0709 0000000000 540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</si>
  <si>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</si>
  <si>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</si>
  <si>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</si>
  <si>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</si>
  <si>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</si>
  <si>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казенных учреждений и взносы по обязательному социальному страхованию</t>
  </si>
  <si>
    <t>000 0800 0000000000 111</t>
  </si>
  <si>
    <t>Иные выплаты персоналу казенных учреждений, за исключением фонда оплаты труда</t>
  </si>
  <si>
    <t>000 0800 0000000000 112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</si>
  <si>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</si>
  <si>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000 0800 0000000000 119</t>
  </si>
  <si>
    <t>000 0800 0000000000 200</t>
  </si>
  <si>
    <t>000 0800 0000000000 240</t>
  </si>
  <si>
    <t>000 0800 0000000000 242</t>
  </si>
  <si>
    <t>000 0800 0000000000 243</t>
  </si>
  <si>
    <t>000 0800 0000000000 244</t>
  </si>
  <si>
    <t>000 0800 0000000000 800</t>
  </si>
  <si>
    <t>000 0800 0000000000 850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</si>
  <si>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</si>
  <si>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</si>
  <si>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</si>
  <si>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</si>
  <si>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</si>
  <si>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</si>
  <si>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</si>
  <si>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</si>
  <si>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</si>
  <si>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</si>
  <si>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</si>
  <si>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</si>
  <si>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</si>
  <si>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</si>
  <si>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</si>
  <si>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</si>
  <si>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</si>
  <si>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</si>
  <si>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</si>
  <si>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</si>
  <si>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</si>
  <si>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</si>
  <si>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</si>
  <si>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</si>
  <si>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</si>
  <si>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</si>
  <si>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</si>
  <si>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</si>
  <si>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</si>
  <si>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</si>
  <si>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</si>
  <si>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</si>
  <si>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</si>
  <si>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</si>
  <si>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</si>
  <si>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</si>
  <si>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</si>
  <si>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</si>
  <si>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</si>
  <si>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</si>
  <si>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</si>
  <si>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</si>
  <si>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</si>
  <si>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</si>
  <si>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</si>
  <si>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</si>
  <si>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</si>
  <si>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</si>
  <si>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</si>
  <si>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</si>
  <si>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</si>
  <si>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</si>
  <si>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</si>
  <si>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</si>
  <si>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</si>
  <si>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</si>
  <si>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</si>
  <si>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</si>
  <si>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</si>
  <si>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</si>
  <si>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000 1102 0000000000 853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</si>
  <si>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</si>
  <si>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</si>
  <si>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</si>
  <si>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</si>
  <si>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</si>
  <si>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</si>
  <si>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</si>
  <si>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</si>
  <si>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</si>
  <si>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</si>
  <si>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</si>
  <si>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</si>
  <si>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</si>
  <si>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</si>
  <si>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</si>
  <si>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</si>
  <si>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</si>
  <si>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000 01020000130000000</t>
  </si>
  <si>
    <t>000 01020000130000710</t>
  </si>
  <si>
    <t>000 01020000130000810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</si>
  <si>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</si>
  <si>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</si>
  <si>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</si>
  <si>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</si>
  <si>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</si>
  <si>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</si>
  <si>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</si>
  <si>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</si>
  <si>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</si>
  <si>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</si>
  <si>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</si>
  <si>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</si>
  <si>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00001050000000500</t>
  </si>
  <si>
    <t>000 01050201000000000</t>
  </si>
  <si>
    <t>000 01050201130000000</t>
  </si>
  <si>
    <t>000 01050201130000510</t>
  </si>
  <si>
    <t>00001060000000500</t>
  </si>
  <si>
    <t>Уменьшение остатков средств, всего</t>
  </si>
  <si>
    <t>720</t>
  </si>
  <si>
    <t>Уменьшение остатков средств</t>
  </si>
  <si>
    <t>00001050000000600</t>
  </si>
  <si>
    <t>000 01050201130000610</t>
  </si>
  <si>
    <t>00001060000000600</t>
  </si>
  <si>
    <t>EXPORT_SRC_KIND</t>
  </si>
  <si>
    <t>EXPORT_PARAM_SRC_KIND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</si>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</sst>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7" fillId="0" borderId="19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left" vertical="center" wrapText="1" indent="2"/>
    </xf>
    <xf numFmtId="49" fontId="25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left" vertical="center" wrapText="1" indent="3"/>
    </xf>
    <xf numFmtId="49" fontId="25" fillId="0" borderId="24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left" vertical="center" wrapText="1" indent="3"/>
    </xf>
    <xf numFmtId="49" fontId="25" fillId="0" borderId="20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left" vertical="center" wrapText="1" indent="3"/>
    </xf>
    <xf numFmtId="0" fontId="27" fillId="0" borderId="17" xfId="0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28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/>
    </xf>
    <xf numFmtId="49" fontId="24" fillId="0" borderId="30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" fontId="22" fillId="0" borderId="31" xfId="0" applyNumberFormat="1" applyFont="1" applyBorder="1" applyAlignment="1">
      <alignment horizontal="right"/>
    </xf>
    <xf numFmtId="4" fontId="28" fillId="0" borderId="32" xfId="0" applyNumberFormat="1" applyFont="1" applyFill="1" applyBorder="1" applyAlignment="1">
      <alignment horizontal="right"/>
    </xf>
    <xf numFmtId="4" fontId="28" fillId="0" borderId="33" xfId="0" applyNumberFormat="1" applyFont="1" applyBorder="1" applyAlignment="1">
      <alignment horizontal="right"/>
    </xf>
    <xf numFmtId="4" fontId="22" fillId="0" borderId="34" xfId="0" applyNumberFormat="1" applyFont="1" applyFill="1" applyBorder="1" applyAlignment="1">
      <alignment horizontal="right"/>
    </xf>
    <xf numFmtId="4" fontId="22" fillId="0" borderId="35" xfId="0" applyNumberFormat="1" applyFont="1" applyBorder="1" applyAlignment="1">
      <alignment horizontal="right"/>
    </xf>
    <xf numFmtId="4" fontId="22" fillId="0" borderId="36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" fontId="22" fillId="0" borderId="33" xfId="0" applyNumberFormat="1" applyFont="1" applyBorder="1" applyAlignment="1">
      <alignment horizontal="right"/>
    </xf>
    <xf numFmtId="4" fontId="28" fillId="0" borderId="34" xfId="0" applyNumberFormat="1" applyFont="1" applyFill="1" applyBorder="1" applyAlignment="1">
      <alignment horizontal="right"/>
    </xf>
    <xf numFmtId="4" fontId="22" fillId="0" borderId="37" xfId="0" applyNumberFormat="1" applyFont="1" applyFill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" fontId="22" fillId="0" borderId="13" xfId="0" applyNumberFormat="1" applyFont="1" applyFill="1" applyBorder="1" applyAlignment="1">
      <alignment horizontal="right"/>
    </xf>
    <xf numFmtId="165" fontId="2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9" xfId="0" applyNumberFormat="1" applyFon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5" fillId="0" borderId="4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5" fillId="0" borderId="54" xfId="0" applyFont="1" applyBorder="1" applyAlignment="1">
      <alignment/>
    </xf>
    <xf numFmtId="0" fontId="25" fillId="0" borderId="45" xfId="0" applyFont="1" applyBorder="1" applyAlignment="1">
      <alignment/>
    </xf>
    <xf numFmtId="0" fontId="24" fillId="0" borderId="4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 wrapText="1"/>
    </xf>
    <xf numFmtId="0" fontId="25" fillId="0" borderId="4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4"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95250</xdr:colOff>
      <xdr:row>2</xdr:row>
      <xdr:rowOff>76200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19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104"/>
  <sheetViews>
    <sheetView showGridLines="0" tabSelected="1" zoomScalePageLayoutView="0" workbookViewId="0" topLeftCell="A1">
      <selection activeCell="K13" sqref="K13:L18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5" width="16.75390625" style="0" customWidth="1"/>
    <col min="6" max="6" width="45.75390625" style="0" customWidth="1"/>
    <col min="7" max="7" width="4.625" style="0" customWidth="1"/>
    <col min="8" max="8" width="16.00390625" style="0" customWidth="1"/>
    <col min="9" max="9" width="5.625" style="0" customWidth="1"/>
    <col min="10" max="10" width="16.75390625" style="0" customWidth="1"/>
    <col min="11" max="11" width="16.25390625" style="0" customWidth="1"/>
    <col min="12" max="12" width="6.125" style="0" hidden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L1" s="1" t="s">
        <v>170</v>
      </c>
    </row>
    <row r="2" spans="1:12" ht="14.25" customHeight="1">
      <c r="A2" s="119" t="s">
        <v>13</v>
      </c>
      <c r="B2" s="120"/>
      <c r="C2" s="120"/>
      <c r="D2" s="120"/>
      <c r="E2" s="120"/>
      <c r="F2" s="86"/>
      <c r="G2" s="86"/>
      <c r="H2" s="86"/>
      <c r="I2" s="86"/>
      <c r="J2" s="86"/>
      <c r="L2" s="1" t="s">
        <v>337</v>
      </c>
    </row>
    <row r="3" spans="1:12" ht="14.25" customHeight="1">
      <c r="A3" s="119" t="s">
        <v>14</v>
      </c>
      <c r="B3" s="120"/>
      <c r="C3" s="120"/>
      <c r="D3" s="120"/>
      <c r="E3" s="120"/>
      <c r="F3" s="84"/>
      <c r="G3" s="84"/>
      <c r="H3" s="84"/>
      <c r="I3" s="84"/>
      <c r="J3" s="84"/>
      <c r="L3" s="1" t="s">
        <v>37</v>
      </c>
    </row>
    <row r="4" spans="1:10" ht="12.75">
      <c r="A4" s="7"/>
      <c r="B4" s="7"/>
      <c r="C4" s="7"/>
      <c r="D4" s="7"/>
      <c r="E4" s="3"/>
      <c r="F4" s="3"/>
      <c r="G4" s="3"/>
      <c r="H4" s="3"/>
      <c r="I4" s="3"/>
      <c r="J4" s="3"/>
    </row>
    <row r="5" spans="1:10" ht="13.5" customHeight="1">
      <c r="A5" s="121" t="s">
        <v>167</v>
      </c>
      <c r="B5" s="120"/>
      <c r="C5" s="120"/>
      <c r="D5" s="120"/>
      <c r="E5" s="120"/>
      <c r="F5" s="87"/>
      <c r="G5" s="87"/>
      <c r="H5" s="87"/>
      <c r="I5" s="87"/>
      <c r="J5" s="14"/>
    </row>
    <row r="6" spans="1:12" ht="13.5" customHeight="1">
      <c r="A6" s="7" t="s">
        <v>30</v>
      </c>
      <c r="B6" s="122" t="s">
        <v>168</v>
      </c>
      <c r="C6" s="123"/>
      <c r="D6" s="123"/>
      <c r="E6" s="123"/>
      <c r="F6" s="82"/>
      <c r="G6" s="82"/>
      <c r="H6" s="82"/>
      <c r="I6" s="82"/>
      <c r="J6" s="82"/>
      <c r="L6" s="1" t="s">
        <v>124</v>
      </c>
    </row>
    <row r="7" spans="1:12" ht="13.5" customHeight="1">
      <c r="A7" s="7" t="s">
        <v>9</v>
      </c>
      <c r="B7" s="122" t="s">
        <v>169</v>
      </c>
      <c r="C7" s="123"/>
      <c r="D7" s="123"/>
      <c r="E7" s="123"/>
      <c r="F7" s="82"/>
      <c r="G7" s="82"/>
      <c r="H7" s="82"/>
      <c r="I7" s="82"/>
      <c r="J7" s="82"/>
      <c r="L7" s="1" t="s">
        <v>338</v>
      </c>
    </row>
    <row r="8" spans="1:10" ht="12.75">
      <c r="A8" s="7" t="s">
        <v>23</v>
      </c>
      <c r="B8" s="7"/>
      <c r="C8" s="7"/>
      <c r="D8" s="7"/>
      <c r="E8" s="6"/>
      <c r="F8" s="6"/>
      <c r="G8" s="6"/>
      <c r="H8" s="6"/>
      <c r="I8" s="6"/>
      <c r="J8" s="6"/>
    </row>
    <row r="9" spans="1:10" ht="12.75">
      <c r="A9" s="7" t="s">
        <v>26</v>
      </c>
      <c r="B9" s="7"/>
      <c r="C9" s="13"/>
      <c r="D9" s="13"/>
      <c r="E9" s="6"/>
      <c r="F9" s="6"/>
      <c r="G9" s="6"/>
      <c r="H9" s="6"/>
      <c r="I9" s="6"/>
      <c r="J9" s="6"/>
    </row>
    <row r="10" spans="1:10" ht="20.25" customHeight="1">
      <c r="A10" s="124" t="s">
        <v>21</v>
      </c>
      <c r="B10" s="120"/>
      <c r="C10" s="120"/>
      <c r="D10" s="120"/>
      <c r="E10" s="120"/>
      <c r="F10" s="90"/>
      <c r="G10" s="90"/>
      <c r="H10" s="90"/>
      <c r="I10" s="90"/>
      <c r="J10" s="90"/>
    </row>
    <row r="11" spans="1:10" ht="7.5" customHeight="1" thickBot="1">
      <c r="A11" s="10"/>
      <c r="B11" s="10"/>
      <c r="C11" s="12"/>
      <c r="D11" s="12"/>
      <c r="E11" s="11"/>
      <c r="F11" s="11"/>
      <c r="G11" s="11"/>
      <c r="H11" s="11"/>
      <c r="I11" s="11"/>
      <c r="J11" s="11"/>
    </row>
    <row r="12" spans="1:10" ht="13.5" customHeight="1">
      <c r="A12" s="125" t="s">
        <v>2</v>
      </c>
      <c r="B12" s="128" t="s">
        <v>8</v>
      </c>
      <c r="C12" s="131" t="s">
        <v>27</v>
      </c>
      <c r="D12" s="132"/>
      <c r="E12" s="94"/>
      <c r="F12" s="118" t="s">
        <v>33</v>
      </c>
      <c r="G12" s="118" t="s">
        <v>8</v>
      </c>
      <c r="H12" s="112" t="s">
        <v>121</v>
      </c>
      <c r="I12" s="113"/>
      <c r="J12" s="95"/>
    </row>
    <row r="13" spans="1:10" ht="9.75" customHeight="1">
      <c r="A13" s="126"/>
      <c r="B13" s="129"/>
      <c r="C13" s="133"/>
      <c r="D13" s="134"/>
      <c r="E13" s="103" t="s">
        <v>117</v>
      </c>
      <c r="F13" s="110"/>
      <c r="G13" s="110"/>
      <c r="H13" s="114"/>
      <c r="I13" s="115"/>
      <c r="J13" s="103" t="s">
        <v>117</v>
      </c>
    </row>
    <row r="14" spans="1:10" ht="9.75" customHeight="1">
      <c r="A14" s="126"/>
      <c r="B14" s="129"/>
      <c r="C14" s="133"/>
      <c r="D14" s="134"/>
      <c r="E14" s="104"/>
      <c r="F14" s="110"/>
      <c r="G14" s="110"/>
      <c r="H14" s="114"/>
      <c r="I14" s="115"/>
      <c r="J14" s="110"/>
    </row>
    <row r="15" spans="1:10" ht="9.75" customHeight="1">
      <c r="A15" s="126"/>
      <c r="B15" s="129"/>
      <c r="C15" s="133"/>
      <c r="D15" s="134"/>
      <c r="E15" s="104"/>
      <c r="F15" s="110"/>
      <c r="G15" s="110"/>
      <c r="H15" s="114"/>
      <c r="I15" s="115"/>
      <c r="J15" s="110"/>
    </row>
    <row r="16" spans="1:10" ht="9.75" customHeight="1">
      <c r="A16" s="126"/>
      <c r="B16" s="129"/>
      <c r="C16" s="133"/>
      <c r="D16" s="134"/>
      <c r="E16" s="104"/>
      <c r="F16" s="110"/>
      <c r="G16" s="110"/>
      <c r="H16" s="114"/>
      <c r="I16" s="115"/>
      <c r="J16" s="110"/>
    </row>
    <row r="17" spans="1:10" ht="9.75" customHeight="1">
      <c r="A17" s="126"/>
      <c r="B17" s="129"/>
      <c r="C17" s="133"/>
      <c r="D17" s="134"/>
      <c r="E17" s="104"/>
      <c r="F17" s="110"/>
      <c r="G17" s="110"/>
      <c r="H17" s="114"/>
      <c r="I17" s="115"/>
      <c r="J17" s="110"/>
    </row>
    <row r="18" spans="1:10" ht="92.25" customHeight="1">
      <c r="A18" s="127"/>
      <c r="B18" s="130"/>
      <c r="C18" s="135"/>
      <c r="D18" s="136"/>
      <c r="E18" s="105"/>
      <c r="F18" s="111"/>
      <c r="G18" s="111"/>
      <c r="H18" s="116"/>
      <c r="I18" s="117"/>
      <c r="J18" s="111"/>
    </row>
    <row r="19" spans="1:10" ht="14.25" customHeight="1" thickBot="1">
      <c r="A19" s="16">
        <v>1</v>
      </c>
      <c r="B19" s="17">
        <v>2</v>
      </c>
      <c r="C19" s="106">
        <v>3</v>
      </c>
      <c r="D19" s="107"/>
      <c r="E19" s="19" t="s">
        <v>19</v>
      </c>
      <c r="F19" s="19" t="s">
        <v>124</v>
      </c>
      <c r="G19" s="19" t="s">
        <v>125</v>
      </c>
      <c r="H19" s="108" t="s">
        <v>37</v>
      </c>
      <c r="I19" s="109"/>
      <c r="J19" s="18" t="s">
        <v>123</v>
      </c>
    </row>
    <row r="20" spans="1:10" ht="12.75">
      <c r="A20" s="22" t="s">
        <v>171</v>
      </c>
      <c r="B20" s="23" t="s">
        <v>7</v>
      </c>
      <c r="C20" s="100" t="s">
        <v>166</v>
      </c>
      <c r="D20" s="101"/>
      <c r="E20" s="24">
        <v>63008270</v>
      </c>
      <c r="F20" s="22" t="s">
        <v>171</v>
      </c>
      <c r="G20" s="88" t="s">
        <v>7</v>
      </c>
      <c r="H20" s="102" t="s">
        <v>166</v>
      </c>
      <c r="I20" s="99"/>
      <c r="J20" s="24">
        <v>3233437.86</v>
      </c>
    </row>
    <row r="21" spans="1:10" ht="12.75">
      <c r="A21" s="25" t="s">
        <v>25</v>
      </c>
      <c r="B21" s="26"/>
      <c r="C21" s="96"/>
      <c r="D21" s="97"/>
      <c r="E21" s="27"/>
      <c r="F21" s="25"/>
      <c r="G21" s="89"/>
      <c r="H21" s="98"/>
      <c r="I21" s="99"/>
      <c r="J21" s="27"/>
    </row>
    <row r="22" spans="1:10" ht="12.75">
      <c r="A22" s="25" t="s">
        <v>172</v>
      </c>
      <c r="B22" s="26" t="s">
        <v>7</v>
      </c>
      <c r="C22" s="96" t="s">
        <v>173</v>
      </c>
      <c r="D22" s="97"/>
      <c r="E22" s="27">
        <v>62495300</v>
      </c>
      <c r="F22" s="25" t="s">
        <v>172</v>
      </c>
      <c r="G22" s="89" t="s">
        <v>7</v>
      </c>
      <c r="H22" s="98" t="s">
        <v>173</v>
      </c>
      <c r="I22" s="99"/>
      <c r="J22" s="27">
        <v>3219067.91</v>
      </c>
    </row>
    <row r="23" spans="1:10" ht="12.75">
      <c r="A23" s="25" t="s">
        <v>174</v>
      </c>
      <c r="B23" s="26" t="s">
        <v>7</v>
      </c>
      <c r="C23" s="96" t="s">
        <v>175</v>
      </c>
      <c r="D23" s="97"/>
      <c r="E23" s="27">
        <v>16000000</v>
      </c>
      <c r="F23" s="25" t="s">
        <v>174</v>
      </c>
      <c r="G23" s="89" t="s">
        <v>7</v>
      </c>
      <c r="H23" s="98" t="s">
        <v>175</v>
      </c>
      <c r="I23" s="99"/>
      <c r="J23" s="27">
        <v>1490186.16</v>
      </c>
    </row>
    <row r="24" spans="1:10" ht="12.75">
      <c r="A24" s="25" t="s">
        <v>176</v>
      </c>
      <c r="B24" s="26" t="s">
        <v>7</v>
      </c>
      <c r="C24" s="96" t="s">
        <v>177</v>
      </c>
      <c r="D24" s="97"/>
      <c r="E24" s="27">
        <v>16000000</v>
      </c>
      <c r="F24" s="25" t="s">
        <v>176</v>
      </c>
      <c r="G24" s="89" t="s">
        <v>7</v>
      </c>
      <c r="H24" s="98" t="s">
        <v>177</v>
      </c>
      <c r="I24" s="99"/>
      <c r="J24" s="27">
        <v>1490186.16</v>
      </c>
    </row>
    <row r="25" spans="1:10" ht="56.25">
      <c r="A25" s="92" t="s">
        <v>178</v>
      </c>
      <c r="B25" s="26" t="s">
        <v>7</v>
      </c>
      <c r="C25" s="96" t="s">
        <v>179</v>
      </c>
      <c r="D25" s="97"/>
      <c r="E25" s="27">
        <v>15957000</v>
      </c>
      <c r="F25" s="92" t="s">
        <v>178</v>
      </c>
      <c r="G25" s="89" t="s">
        <v>7</v>
      </c>
      <c r="H25" s="98" t="s">
        <v>179</v>
      </c>
      <c r="I25" s="99"/>
      <c r="J25" s="27">
        <v>1488984.34</v>
      </c>
    </row>
    <row r="26" spans="1:10" ht="90">
      <c r="A26" s="92" t="s">
        <v>180</v>
      </c>
      <c r="B26" s="26" t="s">
        <v>7</v>
      </c>
      <c r="C26" s="96" t="s">
        <v>181</v>
      </c>
      <c r="D26" s="97"/>
      <c r="E26" s="27" t="s">
        <v>114</v>
      </c>
      <c r="F26" s="92" t="s">
        <v>180</v>
      </c>
      <c r="G26" s="89" t="s">
        <v>7</v>
      </c>
      <c r="H26" s="98" t="s">
        <v>181</v>
      </c>
      <c r="I26" s="99"/>
      <c r="J26" s="27">
        <v>1482305.85</v>
      </c>
    </row>
    <row r="27" spans="1:10" ht="67.5">
      <c r="A27" s="92" t="s">
        <v>182</v>
      </c>
      <c r="B27" s="26" t="s">
        <v>7</v>
      </c>
      <c r="C27" s="96" t="s">
        <v>183</v>
      </c>
      <c r="D27" s="97"/>
      <c r="E27" s="27" t="s">
        <v>114</v>
      </c>
      <c r="F27" s="92" t="s">
        <v>182</v>
      </c>
      <c r="G27" s="89" t="s">
        <v>7</v>
      </c>
      <c r="H27" s="98" t="s">
        <v>183</v>
      </c>
      <c r="I27" s="99"/>
      <c r="J27" s="27">
        <v>6678.49</v>
      </c>
    </row>
    <row r="28" spans="1:10" ht="90">
      <c r="A28" s="92" t="s">
        <v>184</v>
      </c>
      <c r="B28" s="26" t="s">
        <v>7</v>
      </c>
      <c r="C28" s="96" t="s">
        <v>185</v>
      </c>
      <c r="D28" s="97"/>
      <c r="E28" s="27">
        <v>2500</v>
      </c>
      <c r="F28" s="92" t="s">
        <v>184</v>
      </c>
      <c r="G28" s="89" t="s">
        <v>7</v>
      </c>
      <c r="H28" s="98" t="s">
        <v>185</v>
      </c>
      <c r="I28" s="99"/>
      <c r="J28" s="27">
        <v>260</v>
      </c>
    </row>
    <row r="29" spans="1:10" ht="112.5">
      <c r="A29" s="92" t="s">
        <v>186</v>
      </c>
      <c r="B29" s="26" t="s">
        <v>7</v>
      </c>
      <c r="C29" s="96" t="s">
        <v>187</v>
      </c>
      <c r="D29" s="97"/>
      <c r="E29" s="27" t="s">
        <v>114</v>
      </c>
      <c r="F29" s="92" t="s">
        <v>186</v>
      </c>
      <c r="G29" s="89" t="s">
        <v>7</v>
      </c>
      <c r="H29" s="98" t="s">
        <v>187</v>
      </c>
      <c r="I29" s="99"/>
      <c r="J29" s="27">
        <v>260</v>
      </c>
    </row>
    <row r="30" spans="1:10" ht="33.75">
      <c r="A30" s="25" t="s">
        <v>188</v>
      </c>
      <c r="B30" s="26" t="s">
        <v>7</v>
      </c>
      <c r="C30" s="96" t="s">
        <v>189</v>
      </c>
      <c r="D30" s="97"/>
      <c r="E30" s="27">
        <v>40500</v>
      </c>
      <c r="F30" s="25" t="s">
        <v>188</v>
      </c>
      <c r="G30" s="89" t="s">
        <v>7</v>
      </c>
      <c r="H30" s="98" t="s">
        <v>189</v>
      </c>
      <c r="I30" s="99"/>
      <c r="J30" s="27">
        <v>941.82</v>
      </c>
    </row>
    <row r="31" spans="1:10" ht="67.5">
      <c r="A31" s="25" t="s">
        <v>190</v>
      </c>
      <c r="B31" s="26" t="s">
        <v>7</v>
      </c>
      <c r="C31" s="96" t="s">
        <v>191</v>
      </c>
      <c r="D31" s="97"/>
      <c r="E31" s="27" t="s">
        <v>114</v>
      </c>
      <c r="F31" s="25" t="s">
        <v>190</v>
      </c>
      <c r="G31" s="89" t="s">
        <v>7</v>
      </c>
      <c r="H31" s="98" t="s">
        <v>191</v>
      </c>
      <c r="I31" s="99"/>
      <c r="J31" s="27">
        <v>706.35</v>
      </c>
    </row>
    <row r="32" spans="1:10" ht="45">
      <c r="A32" s="25" t="s">
        <v>192</v>
      </c>
      <c r="B32" s="26" t="s">
        <v>7</v>
      </c>
      <c r="C32" s="96" t="s">
        <v>193</v>
      </c>
      <c r="D32" s="97"/>
      <c r="E32" s="27" t="s">
        <v>114</v>
      </c>
      <c r="F32" s="25" t="s">
        <v>192</v>
      </c>
      <c r="G32" s="89" t="s">
        <v>7</v>
      </c>
      <c r="H32" s="98" t="s">
        <v>193</v>
      </c>
      <c r="I32" s="99"/>
      <c r="J32" s="27">
        <v>91.34</v>
      </c>
    </row>
    <row r="33" spans="1:10" ht="67.5">
      <c r="A33" s="25" t="s">
        <v>194</v>
      </c>
      <c r="B33" s="26" t="s">
        <v>7</v>
      </c>
      <c r="C33" s="96" t="s">
        <v>195</v>
      </c>
      <c r="D33" s="97"/>
      <c r="E33" s="27" t="s">
        <v>114</v>
      </c>
      <c r="F33" s="25" t="s">
        <v>194</v>
      </c>
      <c r="G33" s="89" t="s">
        <v>7</v>
      </c>
      <c r="H33" s="98" t="s">
        <v>195</v>
      </c>
      <c r="I33" s="99"/>
      <c r="J33" s="27">
        <v>144.13</v>
      </c>
    </row>
    <row r="34" spans="1:10" ht="22.5">
      <c r="A34" s="25" t="s">
        <v>196</v>
      </c>
      <c r="B34" s="26" t="s">
        <v>7</v>
      </c>
      <c r="C34" s="96" t="s">
        <v>197</v>
      </c>
      <c r="D34" s="97"/>
      <c r="E34" s="27">
        <v>556100</v>
      </c>
      <c r="F34" s="25" t="s">
        <v>196</v>
      </c>
      <c r="G34" s="89" t="s">
        <v>7</v>
      </c>
      <c r="H34" s="98" t="s">
        <v>197</v>
      </c>
      <c r="I34" s="99"/>
      <c r="J34" s="27">
        <v>32936.38</v>
      </c>
    </row>
    <row r="35" spans="1:10" ht="22.5">
      <c r="A35" s="25" t="s">
        <v>198</v>
      </c>
      <c r="B35" s="26" t="s">
        <v>7</v>
      </c>
      <c r="C35" s="96" t="s">
        <v>199</v>
      </c>
      <c r="D35" s="97"/>
      <c r="E35" s="27">
        <v>556100</v>
      </c>
      <c r="F35" s="25" t="s">
        <v>198</v>
      </c>
      <c r="G35" s="89" t="s">
        <v>7</v>
      </c>
      <c r="H35" s="98" t="s">
        <v>199</v>
      </c>
      <c r="I35" s="99"/>
      <c r="J35" s="27">
        <v>32936.38</v>
      </c>
    </row>
    <row r="36" spans="1:10" ht="56.25">
      <c r="A36" s="25" t="s">
        <v>200</v>
      </c>
      <c r="B36" s="26" t="s">
        <v>7</v>
      </c>
      <c r="C36" s="96" t="s">
        <v>201</v>
      </c>
      <c r="D36" s="97"/>
      <c r="E36" s="27">
        <v>176300</v>
      </c>
      <c r="F36" s="25" t="s">
        <v>200</v>
      </c>
      <c r="G36" s="89" t="s">
        <v>7</v>
      </c>
      <c r="H36" s="98" t="s">
        <v>201</v>
      </c>
      <c r="I36" s="99"/>
      <c r="J36" s="27">
        <v>12508.15</v>
      </c>
    </row>
    <row r="37" spans="1:10" ht="78.75">
      <c r="A37" s="92" t="s">
        <v>202</v>
      </c>
      <c r="B37" s="26" t="s">
        <v>7</v>
      </c>
      <c r="C37" s="96" t="s">
        <v>203</v>
      </c>
      <c r="D37" s="97"/>
      <c r="E37" s="27">
        <v>4800</v>
      </c>
      <c r="F37" s="92" t="s">
        <v>202</v>
      </c>
      <c r="G37" s="89" t="s">
        <v>7</v>
      </c>
      <c r="H37" s="98" t="s">
        <v>203</v>
      </c>
      <c r="I37" s="99"/>
      <c r="J37" s="27">
        <v>202.7</v>
      </c>
    </row>
    <row r="38" spans="1:10" ht="56.25">
      <c r="A38" s="25" t="s">
        <v>204</v>
      </c>
      <c r="B38" s="26" t="s">
        <v>7</v>
      </c>
      <c r="C38" s="96" t="s">
        <v>205</v>
      </c>
      <c r="D38" s="97"/>
      <c r="E38" s="27">
        <v>375000</v>
      </c>
      <c r="F38" s="25" t="s">
        <v>204</v>
      </c>
      <c r="G38" s="89" t="s">
        <v>7</v>
      </c>
      <c r="H38" s="98" t="s">
        <v>205</v>
      </c>
      <c r="I38" s="99"/>
      <c r="J38" s="27">
        <v>21845.3</v>
      </c>
    </row>
    <row r="39" spans="1:10" ht="56.25">
      <c r="A39" s="25" t="s">
        <v>206</v>
      </c>
      <c r="B39" s="26" t="s">
        <v>7</v>
      </c>
      <c r="C39" s="96" t="s">
        <v>207</v>
      </c>
      <c r="D39" s="97"/>
      <c r="E39" s="27" t="s">
        <v>114</v>
      </c>
      <c r="F39" s="25" t="s">
        <v>206</v>
      </c>
      <c r="G39" s="89" t="s">
        <v>7</v>
      </c>
      <c r="H39" s="98" t="s">
        <v>207</v>
      </c>
      <c r="I39" s="99"/>
      <c r="J39" s="27">
        <v>-1619.77</v>
      </c>
    </row>
    <row r="40" spans="1:10" ht="12.75">
      <c r="A40" s="25" t="s">
        <v>208</v>
      </c>
      <c r="B40" s="26" t="s">
        <v>7</v>
      </c>
      <c r="C40" s="96" t="s">
        <v>209</v>
      </c>
      <c r="D40" s="97"/>
      <c r="E40" s="27">
        <v>10200</v>
      </c>
      <c r="F40" s="25" t="s">
        <v>208</v>
      </c>
      <c r="G40" s="89" t="s">
        <v>7</v>
      </c>
      <c r="H40" s="98" t="s">
        <v>209</v>
      </c>
      <c r="I40" s="99"/>
      <c r="J40" s="27"/>
    </row>
    <row r="41" spans="1:10" ht="12.75">
      <c r="A41" s="25" t="s">
        <v>210</v>
      </c>
      <c r="B41" s="26" t="s">
        <v>7</v>
      </c>
      <c r="C41" s="96" t="s">
        <v>211</v>
      </c>
      <c r="D41" s="97"/>
      <c r="E41" s="27">
        <v>10200</v>
      </c>
      <c r="F41" s="25" t="s">
        <v>210</v>
      </c>
      <c r="G41" s="89" t="s">
        <v>7</v>
      </c>
      <c r="H41" s="98" t="s">
        <v>211</v>
      </c>
      <c r="I41" s="99"/>
      <c r="J41" s="27"/>
    </row>
    <row r="42" spans="1:10" ht="12.75">
      <c r="A42" s="25" t="s">
        <v>210</v>
      </c>
      <c r="B42" s="26" t="s">
        <v>7</v>
      </c>
      <c r="C42" s="96" t="s">
        <v>212</v>
      </c>
      <c r="D42" s="97"/>
      <c r="E42" s="27">
        <v>10200</v>
      </c>
      <c r="F42" s="25" t="s">
        <v>210</v>
      </c>
      <c r="G42" s="89" t="s">
        <v>7</v>
      </c>
      <c r="H42" s="98" t="s">
        <v>212</v>
      </c>
      <c r="I42" s="99"/>
      <c r="J42" s="27"/>
    </row>
    <row r="43" spans="1:10" ht="12.75">
      <c r="A43" s="25" t="s">
        <v>213</v>
      </c>
      <c r="B43" s="26" t="s">
        <v>7</v>
      </c>
      <c r="C43" s="96" t="s">
        <v>214</v>
      </c>
      <c r="D43" s="97"/>
      <c r="E43" s="27">
        <v>38500000</v>
      </c>
      <c r="F43" s="25" t="s">
        <v>213</v>
      </c>
      <c r="G43" s="89" t="s">
        <v>7</v>
      </c>
      <c r="H43" s="98" t="s">
        <v>214</v>
      </c>
      <c r="I43" s="99"/>
      <c r="J43" s="27">
        <v>1065252.73</v>
      </c>
    </row>
    <row r="44" spans="1:10" ht="12.75">
      <c r="A44" s="25" t="s">
        <v>215</v>
      </c>
      <c r="B44" s="26" t="s">
        <v>7</v>
      </c>
      <c r="C44" s="96" t="s">
        <v>216</v>
      </c>
      <c r="D44" s="97"/>
      <c r="E44" s="27">
        <v>1500000</v>
      </c>
      <c r="F44" s="25" t="s">
        <v>215</v>
      </c>
      <c r="G44" s="89" t="s">
        <v>7</v>
      </c>
      <c r="H44" s="98" t="s">
        <v>216</v>
      </c>
      <c r="I44" s="99"/>
      <c r="J44" s="27">
        <v>1441.61</v>
      </c>
    </row>
    <row r="45" spans="1:10" ht="33.75">
      <c r="A45" s="25" t="s">
        <v>217</v>
      </c>
      <c r="B45" s="26" t="s">
        <v>7</v>
      </c>
      <c r="C45" s="96" t="s">
        <v>218</v>
      </c>
      <c r="D45" s="97"/>
      <c r="E45" s="27">
        <v>1500000</v>
      </c>
      <c r="F45" s="25" t="s">
        <v>217</v>
      </c>
      <c r="G45" s="89" t="s">
        <v>7</v>
      </c>
      <c r="H45" s="98" t="s">
        <v>218</v>
      </c>
      <c r="I45" s="99"/>
      <c r="J45" s="27">
        <v>1441.61</v>
      </c>
    </row>
    <row r="46" spans="1:10" ht="67.5">
      <c r="A46" s="25" t="s">
        <v>219</v>
      </c>
      <c r="B46" s="26" t="s">
        <v>7</v>
      </c>
      <c r="C46" s="96" t="s">
        <v>220</v>
      </c>
      <c r="D46" s="97"/>
      <c r="E46" s="27" t="s">
        <v>114</v>
      </c>
      <c r="F46" s="25" t="s">
        <v>219</v>
      </c>
      <c r="G46" s="89" t="s">
        <v>7</v>
      </c>
      <c r="H46" s="98" t="s">
        <v>220</v>
      </c>
      <c r="I46" s="99"/>
      <c r="J46" s="27">
        <v>1350.93</v>
      </c>
    </row>
    <row r="47" spans="1:10" ht="45">
      <c r="A47" s="25" t="s">
        <v>221</v>
      </c>
      <c r="B47" s="26" t="s">
        <v>7</v>
      </c>
      <c r="C47" s="96" t="s">
        <v>222</v>
      </c>
      <c r="D47" s="97"/>
      <c r="E47" s="27" t="s">
        <v>114</v>
      </c>
      <c r="F47" s="25" t="s">
        <v>221</v>
      </c>
      <c r="G47" s="89" t="s">
        <v>7</v>
      </c>
      <c r="H47" s="98" t="s">
        <v>222</v>
      </c>
      <c r="I47" s="99"/>
      <c r="J47" s="27">
        <v>90.68</v>
      </c>
    </row>
    <row r="48" spans="1:10" ht="12.75">
      <c r="A48" s="25" t="s">
        <v>223</v>
      </c>
      <c r="B48" s="26" t="s">
        <v>7</v>
      </c>
      <c r="C48" s="96" t="s">
        <v>224</v>
      </c>
      <c r="D48" s="97"/>
      <c r="E48" s="27">
        <v>37000000</v>
      </c>
      <c r="F48" s="25" t="s">
        <v>223</v>
      </c>
      <c r="G48" s="89" t="s">
        <v>7</v>
      </c>
      <c r="H48" s="98" t="s">
        <v>224</v>
      </c>
      <c r="I48" s="99"/>
      <c r="J48" s="27">
        <v>1063811.12</v>
      </c>
    </row>
    <row r="49" spans="1:10" ht="12.75">
      <c r="A49" s="25" t="s">
        <v>225</v>
      </c>
      <c r="B49" s="26" t="s">
        <v>7</v>
      </c>
      <c r="C49" s="96" t="s">
        <v>226</v>
      </c>
      <c r="D49" s="97"/>
      <c r="E49" s="27">
        <v>16500000</v>
      </c>
      <c r="F49" s="25" t="s">
        <v>225</v>
      </c>
      <c r="G49" s="89" t="s">
        <v>7</v>
      </c>
      <c r="H49" s="98" t="s">
        <v>226</v>
      </c>
      <c r="I49" s="99"/>
      <c r="J49" s="27">
        <v>933784</v>
      </c>
    </row>
    <row r="50" spans="1:10" ht="33.75">
      <c r="A50" s="25" t="s">
        <v>227</v>
      </c>
      <c r="B50" s="26" t="s">
        <v>7</v>
      </c>
      <c r="C50" s="96" t="s">
        <v>228</v>
      </c>
      <c r="D50" s="97"/>
      <c r="E50" s="27">
        <v>16500000</v>
      </c>
      <c r="F50" s="25" t="s">
        <v>227</v>
      </c>
      <c r="G50" s="89" t="s">
        <v>7</v>
      </c>
      <c r="H50" s="98" t="s">
        <v>228</v>
      </c>
      <c r="I50" s="99"/>
      <c r="J50" s="27">
        <v>933784</v>
      </c>
    </row>
    <row r="51" spans="1:10" ht="12.75">
      <c r="A51" s="25" t="s">
        <v>229</v>
      </c>
      <c r="B51" s="26" t="s">
        <v>7</v>
      </c>
      <c r="C51" s="96" t="s">
        <v>230</v>
      </c>
      <c r="D51" s="97"/>
      <c r="E51" s="27">
        <v>20500000</v>
      </c>
      <c r="F51" s="25" t="s">
        <v>229</v>
      </c>
      <c r="G51" s="89" t="s">
        <v>7</v>
      </c>
      <c r="H51" s="98" t="s">
        <v>230</v>
      </c>
      <c r="I51" s="99"/>
      <c r="J51" s="27">
        <v>130027.12</v>
      </c>
    </row>
    <row r="52" spans="1:10" ht="33.75">
      <c r="A52" s="25" t="s">
        <v>231</v>
      </c>
      <c r="B52" s="26" t="s">
        <v>7</v>
      </c>
      <c r="C52" s="96" t="s">
        <v>232</v>
      </c>
      <c r="D52" s="97"/>
      <c r="E52" s="27">
        <v>20500000</v>
      </c>
      <c r="F52" s="25" t="s">
        <v>231</v>
      </c>
      <c r="G52" s="89" t="s">
        <v>7</v>
      </c>
      <c r="H52" s="98" t="s">
        <v>232</v>
      </c>
      <c r="I52" s="99"/>
      <c r="J52" s="27">
        <v>130027.12</v>
      </c>
    </row>
    <row r="53" spans="1:10" ht="12.75">
      <c r="A53" s="25" t="s">
        <v>233</v>
      </c>
      <c r="B53" s="26" t="s">
        <v>7</v>
      </c>
      <c r="C53" s="96" t="s">
        <v>234</v>
      </c>
      <c r="D53" s="97"/>
      <c r="E53" s="27">
        <v>40000</v>
      </c>
      <c r="F53" s="25" t="s">
        <v>233</v>
      </c>
      <c r="G53" s="89" t="s">
        <v>7</v>
      </c>
      <c r="H53" s="98" t="s">
        <v>234</v>
      </c>
      <c r="I53" s="99"/>
      <c r="J53" s="27"/>
    </row>
    <row r="54" spans="1:10" ht="33.75">
      <c r="A54" s="25" t="s">
        <v>235</v>
      </c>
      <c r="B54" s="26" t="s">
        <v>7</v>
      </c>
      <c r="C54" s="96" t="s">
        <v>236</v>
      </c>
      <c r="D54" s="97"/>
      <c r="E54" s="27">
        <v>40000</v>
      </c>
      <c r="F54" s="25" t="s">
        <v>235</v>
      </c>
      <c r="G54" s="89" t="s">
        <v>7</v>
      </c>
      <c r="H54" s="98" t="s">
        <v>236</v>
      </c>
      <c r="I54" s="99"/>
      <c r="J54" s="27"/>
    </row>
    <row r="55" spans="1:10" ht="56.25">
      <c r="A55" s="25" t="s">
        <v>237</v>
      </c>
      <c r="B55" s="26" t="s">
        <v>7</v>
      </c>
      <c r="C55" s="96" t="s">
        <v>238</v>
      </c>
      <c r="D55" s="97"/>
      <c r="E55" s="27">
        <v>40000</v>
      </c>
      <c r="F55" s="25" t="s">
        <v>237</v>
      </c>
      <c r="G55" s="89" t="s">
        <v>7</v>
      </c>
      <c r="H55" s="98" t="s">
        <v>238</v>
      </c>
      <c r="I55" s="99"/>
      <c r="J55" s="27"/>
    </row>
    <row r="56" spans="1:10" ht="33.75">
      <c r="A56" s="25" t="s">
        <v>239</v>
      </c>
      <c r="B56" s="26" t="s">
        <v>7</v>
      </c>
      <c r="C56" s="96" t="s">
        <v>240</v>
      </c>
      <c r="D56" s="97"/>
      <c r="E56" s="27">
        <v>4900000</v>
      </c>
      <c r="F56" s="25" t="s">
        <v>239</v>
      </c>
      <c r="G56" s="89" t="s">
        <v>7</v>
      </c>
      <c r="H56" s="98" t="s">
        <v>240</v>
      </c>
      <c r="I56" s="99"/>
      <c r="J56" s="27">
        <v>134576.7</v>
      </c>
    </row>
    <row r="57" spans="1:10" ht="67.5">
      <c r="A57" s="92" t="s">
        <v>241</v>
      </c>
      <c r="B57" s="26" t="s">
        <v>7</v>
      </c>
      <c r="C57" s="96" t="s">
        <v>242</v>
      </c>
      <c r="D57" s="97"/>
      <c r="E57" s="27">
        <v>4600000</v>
      </c>
      <c r="F57" s="92" t="s">
        <v>241</v>
      </c>
      <c r="G57" s="89" t="s">
        <v>7</v>
      </c>
      <c r="H57" s="98" t="s">
        <v>242</v>
      </c>
      <c r="I57" s="99"/>
      <c r="J57" s="27">
        <v>107576.7</v>
      </c>
    </row>
    <row r="58" spans="1:10" ht="56.25">
      <c r="A58" s="25" t="s">
        <v>243</v>
      </c>
      <c r="B58" s="26" t="s">
        <v>7</v>
      </c>
      <c r="C58" s="96" t="s">
        <v>244</v>
      </c>
      <c r="D58" s="97"/>
      <c r="E58" s="27">
        <v>3800000</v>
      </c>
      <c r="F58" s="25" t="s">
        <v>243</v>
      </c>
      <c r="G58" s="89" t="s">
        <v>7</v>
      </c>
      <c r="H58" s="98" t="s">
        <v>244</v>
      </c>
      <c r="I58" s="99"/>
      <c r="J58" s="27">
        <v>79589.09</v>
      </c>
    </row>
    <row r="59" spans="1:10" ht="67.5">
      <c r="A59" s="92" t="s">
        <v>245</v>
      </c>
      <c r="B59" s="26" t="s">
        <v>7</v>
      </c>
      <c r="C59" s="96" t="s">
        <v>246</v>
      </c>
      <c r="D59" s="97"/>
      <c r="E59" s="27">
        <v>3800000</v>
      </c>
      <c r="F59" s="92" t="s">
        <v>245</v>
      </c>
      <c r="G59" s="89" t="s">
        <v>7</v>
      </c>
      <c r="H59" s="98" t="s">
        <v>246</v>
      </c>
      <c r="I59" s="99"/>
      <c r="J59" s="27">
        <v>79589.09</v>
      </c>
    </row>
    <row r="60" spans="1:10" ht="67.5">
      <c r="A60" s="92" t="s">
        <v>247</v>
      </c>
      <c r="B60" s="26" t="s">
        <v>7</v>
      </c>
      <c r="C60" s="96" t="s">
        <v>248</v>
      </c>
      <c r="D60" s="97"/>
      <c r="E60" s="27">
        <v>100000</v>
      </c>
      <c r="F60" s="92" t="s">
        <v>247</v>
      </c>
      <c r="G60" s="89" t="s">
        <v>7</v>
      </c>
      <c r="H60" s="98" t="s">
        <v>248</v>
      </c>
      <c r="I60" s="99"/>
      <c r="J60" s="27"/>
    </row>
    <row r="61" spans="1:10" ht="56.25">
      <c r="A61" s="25" t="s">
        <v>249</v>
      </c>
      <c r="B61" s="26" t="s">
        <v>7</v>
      </c>
      <c r="C61" s="96" t="s">
        <v>250</v>
      </c>
      <c r="D61" s="97"/>
      <c r="E61" s="27">
        <v>100000</v>
      </c>
      <c r="F61" s="25" t="s">
        <v>249</v>
      </c>
      <c r="G61" s="89" t="s">
        <v>7</v>
      </c>
      <c r="H61" s="98" t="s">
        <v>250</v>
      </c>
      <c r="I61" s="99"/>
      <c r="J61" s="27"/>
    </row>
    <row r="62" spans="1:10" ht="33.75">
      <c r="A62" s="25" t="s">
        <v>251</v>
      </c>
      <c r="B62" s="26" t="s">
        <v>7</v>
      </c>
      <c r="C62" s="96" t="s">
        <v>252</v>
      </c>
      <c r="D62" s="97"/>
      <c r="E62" s="27">
        <v>700000</v>
      </c>
      <c r="F62" s="25" t="s">
        <v>251</v>
      </c>
      <c r="G62" s="89" t="s">
        <v>7</v>
      </c>
      <c r="H62" s="98" t="s">
        <v>252</v>
      </c>
      <c r="I62" s="99"/>
      <c r="J62" s="27">
        <v>27987.61</v>
      </c>
    </row>
    <row r="63" spans="1:10" ht="33.75">
      <c r="A63" s="25" t="s">
        <v>253</v>
      </c>
      <c r="B63" s="26" t="s">
        <v>7</v>
      </c>
      <c r="C63" s="96" t="s">
        <v>254</v>
      </c>
      <c r="D63" s="97"/>
      <c r="E63" s="27">
        <v>700000</v>
      </c>
      <c r="F63" s="25" t="s">
        <v>253</v>
      </c>
      <c r="G63" s="89" t="s">
        <v>7</v>
      </c>
      <c r="H63" s="98" t="s">
        <v>254</v>
      </c>
      <c r="I63" s="99"/>
      <c r="J63" s="27">
        <v>27987.61</v>
      </c>
    </row>
    <row r="64" spans="1:10" ht="67.5">
      <c r="A64" s="92" t="s">
        <v>255</v>
      </c>
      <c r="B64" s="26" t="s">
        <v>7</v>
      </c>
      <c r="C64" s="96" t="s">
        <v>256</v>
      </c>
      <c r="D64" s="97"/>
      <c r="E64" s="27">
        <v>300000</v>
      </c>
      <c r="F64" s="92" t="s">
        <v>255</v>
      </c>
      <c r="G64" s="89" t="s">
        <v>7</v>
      </c>
      <c r="H64" s="98" t="s">
        <v>256</v>
      </c>
      <c r="I64" s="99"/>
      <c r="J64" s="27">
        <v>27000</v>
      </c>
    </row>
    <row r="65" spans="1:10" ht="67.5">
      <c r="A65" s="92" t="s">
        <v>257</v>
      </c>
      <c r="B65" s="26" t="s">
        <v>7</v>
      </c>
      <c r="C65" s="96" t="s">
        <v>258</v>
      </c>
      <c r="D65" s="97"/>
      <c r="E65" s="27">
        <v>300000</v>
      </c>
      <c r="F65" s="92" t="s">
        <v>257</v>
      </c>
      <c r="G65" s="89" t="s">
        <v>7</v>
      </c>
      <c r="H65" s="98" t="s">
        <v>258</v>
      </c>
      <c r="I65" s="99"/>
      <c r="J65" s="27">
        <v>27000</v>
      </c>
    </row>
    <row r="66" spans="1:10" ht="67.5">
      <c r="A66" s="25" t="s">
        <v>259</v>
      </c>
      <c r="B66" s="26" t="s">
        <v>7</v>
      </c>
      <c r="C66" s="96" t="s">
        <v>260</v>
      </c>
      <c r="D66" s="97"/>
      <c r="E66" s="27">
        <v>300000</v>
      </c>
      <c r="F66" s="25" t="s">
        <v>259</v>
      </c>
      <c r="G66" s="89" t="s">
        <v>7</v>
      </c>
      <c r="H66" s="98" t="s">
        <v>260</v>
      </c>
      <c r="I66" s="99"/>
      <c r="J66" s="27">
        <v>27000</v>
      </c>
    </row>
    <row r="67" spans="1:10" ht="22.5">
      <c r="A67" s="25" t="s">
        <v>261</v>
      </c>
      <c r="B67" s="26" t="s">
        <v>7</v>
      </c>
      <c r="C67" s="96" t="s">
        <v>262</v>
      </c>
      <c r="D67" s="97"/>
      <c r="E67" s="27">
        <v>86000</v>
      </c>
      <c r="F67" s="25" t="s">
        <v>261</v>
      </c>
      <c r="G67" s="89" t="s">
        <v>7</v>
      </c>
      <c r="H67" s="98" t="s">
        <v>262</v>
      </c>
      <c r="I67" s="99"/>
      <c r="J67" s="27">
        <v>2000</v>
      </c>
    </row>
    <row r="68" spans="1:10" ht="12.75">
      <c r="A68" s="25" t="s">
        <v>263</v>
      </c>
      <c r="B68" s="26" t="s">
        <v>7</v>
      </c>
      <c r="C68" s="96" t="s">
        <v>264</v>
      </c>
      <c r="D68" s="97"/>
      <c r="E68" s="27">
        <v>60000</v>
      </c>
      <c r="F68" s="25" t="s">
        <v>263</v>
      </c>
      <c r="G68" s="89" t="s">
        <v>7</v>
      </c>
      <c r="H68" s="98" t="s">
        <v>264</v>
      </c>
      <c r="I68" s="99"/>
      <c r="J68" s="27">
        <v>2000</v>
      </c>
    </row>
    <row r="69" spans="1:10" ht="12.75">
      <c r="A69" s="25" t="s">
        <v>265</v>
      </c>
      <c r="B69" s="26" t="s">
        <v>7</v>
      </c>
      <c r="C69" s="96" t="s">
        <v>266</v>
      </c>
      <c r="D69" s="97"/>
      <c r="E69" s="27">
        <v>60000</v>
      </c>
      <c r="F69" s="25" t="s">
        <v>265</v>
      </c>
      <c r="G69" s="89" t="s">
        <v>7</v>
      </c>
      <c r="H69" s="98" t="s">
        <v>266</v>
      </c>
      <c r="I69" s="99"/>
      <c r="J69" s="27">
        <v>2000</v>
      </c>
    </row>
    <row r="70" spans="1:10" ht="22.5">
      <c r="A70" s="25" t="s">
        <v>267</v>
      </c>
      <c r="B70" s="26" t="s">
        <v>7</v>
      </c>
      <c r="C70" s="96" t="s">
        <v>268</v>
      </c>
      <c r="D70" s="97"/>
      <c r="E70" s="27">
        <v>60000</v>
      </c>
      <c r="F70" s="25" t="s">
        <v>267</v>
      </c>
      <c r="G70" s="89" t="s">
        <v>7</v>
      </c>
      <c r="H70" s="98" t="s">
        <v>268</v>
      </c>
      <c r="I70" s="99"/>
      <c r="J70" s="27">
        <v>2000</v>
      </c>
    </row>
    <row r="71" spans="1:10" ht="12.75">
      <c r="A71" s="25" t="s">
        <v>269</v>
      </c>
      <c r="B71" s="26" t="s">
        <v>7</v>
      </c>
      <c r="C71" s="96" t="s">
        <v>270</v>
      </c>
      <c r="D71" s="97"/>
      <c r="E71" s="27">
        <v>26000</v>
      </c>
      <c r="F71" s="25" t="s">
        <v>269</v>
      </c>
      <c r="G71" s="89" t="s">
        <v>7</v>
      </c>
      <c r="H71" s="98" t="s">
        <v>270</v>
      </c>
      <c r="I71" s="99"/>
      <c r="J71" s="27"/>
    </row>
    <row r="72" spans="1:10" ht="12.75">
      <c r="A72" s="25" t="s">
        <v>271</v>
      </c>
      <c r="B72" s="26" t="s">
        <v>7</v>
      </c>
      <c r="C72" s="96" t="s">
        <v>272</v>
      </c>
      <c r="D72" s="97"/>
      <c r="E72" s="27">
        <v>26000</v>
      </c>
      <c r="F72" s="25" t="s">
        <v>271</v>
      </c>
      <c r="G72" s="89" t="s">
        <v>7</v>
      </c>
      <c r="H72" s="98" t="s">
        <v>272</v>
      </c>
      <c r="I72" s="99"/>
      <c r="J72" s="27"/>
    </row>
    <row r="73" spans="1:10" ht="22.5">
      <c r="A73" s="25" t="s">
        <v>273</v>
      </c>
      <c r="B73" s="26" t="s">
        <v>7</v>
      </c>
      <c r="C73" s="96" t="s">
        <v>274</v>
      </c>
      <c r="D73" s="97"/>
      <c r="E73" s="27">
        <v>26000</v>
      </c>
      <c r="F73" s="25" t="s">
        <v>273</v>
      </c>
      <c r="G73" s="89" t="s">
        <v>7</v>
      </c>
      <c r="H73" s="98" t="s">
        <v>274</v>
      </c>
      <c r="I73" s="99"/>
      <c r="J73" s="27"/>
    </row>
    <row r="74" spans="1:10" ht="22.5">
      <c r="A74" s="25" t="s">
        <v>275</v>
      </c>
      <c r="B74" s="26" t="s">
        <v>7</v>
      </c>
      <c r="C74" s="96" t="s">
        <v>276</v>
      </c>
      <c r="D74" s="97"/>
      <c r="E74" s="27">
        <v>1600000</v>
      </c>
      <c r="F74" s="25" t="s">
        <v>275</v>
      </c>
      <c r="G74" s="89" t="s">
        <v>7</v>
      </c>
      <c r="H74" s="98" t="s">
        <v>276</v>
      </c>
      <c r="I74" s="99"/>
      <c r="J74" s="27">
        <v>493285.94</v>
      </c>
    </row>
    <row r="75" spans="1:10" ht="67.5">
      <c r="A75" s="92" t="s">
        <v>277</v>
      </c>
      <c r="B75" s="26" t="s">
        <v>7</v>
      </c>
      <c r="C75" s="96" t="s">
        <v>278</v>
      </c>
      <c r="D75" s="97"/>
      <c r="E75" s="27">
        <v>800000</v>
      </c>
      <c r="F75" s="92" t="s">
        <v>277</v>
      </c>
      <c r="G75" s="89" t="s">
        <v>7</v>
      </c>
      <c r="H75" s="98" t="s">
        <v>278</v>
      </c>
      <c r="I75" s="99"/>
      <c r="J75" s="27">
        <v>17935.77</v>
      </c>
    </row>
    <row r="76" spans="1:10" ht="78.75">
      <c r="A76" s="92" t="s">
        <v>279</v>
      </c>
      <c r="B76" s="26" t="s">
        <v>7</v>
      </c>
      <c r="C76" s="96" t="s">
        <v>280</v>
      </c>
      <c r="D76" s="97"/>
      <c r="E76" s="27">
        <v>800000</v>
      </c>
      <c r="F76" s="92" t="s">
        <v>279</v>
      </c>
      <c r="G76" s="89" t="s">
        <v>7</v>
      </c>
      <c r="H76" s="98" t="s">
        <v>280</v>
      </c>
      <c r="I76" s="99"/>
      <c r="J76" s="27">
        <v>17935.77</v>
      </c>
    </row>
    <row r="77" spans="1:10" ht="67.5">
      <c r="A77" s="92" t="s">
        <v>281</v>
      </c>
      <c r="B77" s="26" t="s">
        <v>7</v>
      </c>
      <c r="C77" s="96" t="s">
        <v>282</v>
      </c>
      <c r="D77" s="97"/>
      <c r="E77" s="27">
        <v>800000</v>
      </c>
      <c r="F77" s="92" t="s">
        <v>281</v>
      </c>
      <c r="G77" s="89" t="s">
        <v>7</v>
      </c>
      <c r="H77" s="98" t="s">
        <v>282</v>
      </c>
      <c r="I77" s="99"/>
      <c r="J77" s="27">
        <v>17935.77</v>
      </c>
    </row>
    <row r="78" spans="1:10" ht="22.5">
      <c r="A78" s="25" t="s">
        <v>283</v>
      </c>
      <c r="B78" s="26" t="s">
        <v>7</v>
      </c>
      <c r="C78" s="96" t="s">
        <v>284</v>
      </c>
      <c r="D78" s="97"/>
      <c r="E78" s="27">
        <v>800000</v>
      </c>
      <c r="F78" s="25" t="s">
        <v>283</v>
      </c>
      <c r="G78" s="89" t="s">
        <v>7</v>
      </c>
      <c r="H78" s="98" t="s">
        <v>284</v>
      </c>
      <c r="I78" s="99"/>
      <c r="J78" s="27">
        <v>475350.17</v>
      </c>
    </row>
    <row r="79" spans="1:10" ht="33.75">
      <c r="A79" s="25" t="s">
        <v>285</v>
      </c>
      <c r="B79" s="26" t="s">
        <v>7</v>
      </c>
      <c r="C79" s="96" t="s">
        <v>286</v>
      </c>
      <c r="D79" s="97"/>
      <c r="E79" s="27" t="s">
        <v>114</v>
      </c>
      <c r="F79" s="25" t="s">
        <v>285</v>
      </c>
      <c r="G79" s="89" t="s">
        <v>7</v>
      </c>
      <c r="H79" s="98" t="s">
        <v>286</v>
      </c>
      <c r="I79" s="99"/>
      <c r="J79" s="27">
        <v>475350.17</v>
      </c>
    </row>
    <row r="80" spans="1:10" ht="45">
      <c r="A80" s="25" t="s">
        <v>287</v>
      </c>
      <c r="B80" s="26" t="s">
        <v>7</v>
      </c>
      <c r="C80" s="96" t="s">
        <v>288</v>
      </c>
      <c r="D80" s="97"/>
      <c r="E80" s="27" t="s">
        <v>114</v>
      </c>
      <c r="F80" s="25" t="s">
        <v>287</v>
      </c>
      <c r="G80" s="89" t="s">
        <v>7</v>
      </c>
      <c r="H80" s="98" t="s">
        <v>288</v>
      </c>
      <c r="I80" s="99"/>
      <c r="J80" s="27">
        <v>475350.17</v>
      </c>
    </row>
    <row r="81" spans="1:10" ht="45">
      <c r="A81" s="25" t="s">
        <v>289</v>
      </c>
      <c r="B81" s="26" t="s">
        <v>7</v>
      </c>
      <c r="C81" s="96" t="s">
        <v>290</v>
      </c>
      <c r="D81" s="97"/>
      <c r="E81" s="27">
        <v>800000</v>
      </c>
      <c r="F81" s="25" t="s">
        <v>289</v>
      </c>
      <c r="G81" s="89" t="s">
        <v>7</v>
      </c>
      <c r="H81" s="98" t="s">
        <v>290</v>
      </c>
      <c r="I81" s="99"/>
      <c r="J81" s="27"/>
    </row>
    <row r="82" spans="1:10" ht="45">
      <c r="A82" s="25" t="s">
        <v>291</v>
      </c>
      <c r="B82" s="26" t="s">
        <v>7</v>
      </c>
      <c r="C82" s="96" t="s">
        <v>292</v>
      </c>
      <c r="D82" s="97"/>
      <c r="E82" s="27">
        <v>800000</v>
      </c>
      <c r="F82" s="25" t="s">
        <v>291</v>
      </c>
      <c r="G82" s="89" t="s">
        <v>7</v>
      </c>
      <c r="H82" s="98" t="s">
        <v>292</v>
      </c>
      <c r="I82" s="99"/>
      <c r="J82" s="27"/>
    </row>
    <row r="83" spans="1:10" ht="12.75">
      <c r="A83" s="25" t="s">
        <v>293</v>
      </c>
      <c r="B83" s="26" t="s">
        <v>7</v>
      </c>
      <c r="C83" s="96" t="s">
        <v>294</v>
      </c>
      <c r="D83" s="97"/>
      <c r="E83" s="27">
        <v>3000</v>
      </c>
      <c r="F83" s="25" t="s">
        <v>293</v>
      </c>
      <c r="G83" s="89" t="s">
        <v>7</v>
      </c>
      <c r="H83" s="98" t="s">
        <v>294</v>
      </c>
      <c r="I83" s="99"/>
      <c r="J83" s="27"/>
    </row>
    <row r="84" spans="1:10" ht="22.5">
      <c r="A84" s="25" t="s">
        <v>295</v>
      </c>
      <c r="B84" s="26" t="s">
        <v>7</v>
      </c>
      <c r="C84" s="96" t="s">
        <v>296</v>
      </c>
      <c r="D84" s="97"/>
      <c r="E84" s="27">
        <v>3000</v>
      </c>
      <c r="F84" s="25" t="s">
        <v>295</v>
      </c>
      <c r="G84" s="89" t="s">
        <v>7</v>
      </c>
      <c r="H84" s="98" t="s">
        <v>296</v>
      </c>
      <c r="I84" s="99"/>
      <c r="J84" s="27"/>
    </row>
    <row r="85" spans="1:10" ht="33.75">
      <c r="A85" s="25" t="s">
        <v>297</v>
      </c>
      <c r="B85" s="26" t="s">
        <v>7</v>
      </c>
      <c r="C85" s="96" t="s">
        <v>298</v>
      </c>
      <c r="D85" s="97"/>
      <c r="E85" s="27">
        <v>3000</v>
      </c>
      <c r="F85" s="25" t="s">
        <v>297</v>
      </c>
      <c r="G85" s="89" t="s">
        <v>7</v>
      </c>
      <c r="H85" s="98" t="s">
        <v>298</v>
      </c>
      <c r="I85" s="99"/>
      <c r="J85" s="27"/>
    </row>
    <row r="86" spans="1:10" ht="12.75">
      <c r="A86" s="25" t="s">
        <v>299</v>
      </c>
      <c r="B86" s="26" t="s">
        <v>7</v>
      </c>
      <c r="C86" s="96" t="s">
        <v>300</v>
      </c>
      <c r="D86" s="97"/>
      <c r="E86" s="27">
        <v>800000</v>
      </c>
      <c r="F86" s="25" t="s">
        <v>299</v>
      </c>
      <c r="G86" s="89" t="s">
        <v>7</v>
      </c>
      <c r="H86" s="98" t="s">
        <v>300</v>
      </c>
      <c r="I86" s="99"/>
      <c r="J86" s="27">
        <v>830</v>
      </c>
    </row>
    <row r="87" spans="1:10" ht="12.75">
      <c r="A87" s="25" t="s">
        <v>301</v>
      </c>
      <c r="B87" s="26" t="s">
        <v>7</v>
      </c>
      <c r="C87" s="96" t="s">
        <v>302</v>
      </c>
      <c r="D87" s="97"/>
      <c r="E87" s="27" t="s">
        <v>114</v>
      </c>
      <c r="F87" s="25" t="s">
        <v>301</v>
      </c>
      <c r="G87" s="89" t="s">
        <v>7</v>
      </c>
      <c r="H87" s="98" t="s">
        <v>302</v>
      </c>
      <c r="I87" s="99"/>
      <c r="J87" s="27">
        <v>830</v>
      </c>
    </row>
    <row r="88" spans="1:10" ht="22.5">
      <c r="A88" s="25" t="s">
        <v>303</v>
      </c>
      <c r="B88" s="26" t="s">
        <v>7</v>
      </c>
      <c r="C88" s="96" t="s">
        <v>304</v>
      </c>
      <c r="D88" s="97"/>
      <c r="E88" s="27" t="s">
        <v>114</v>
      </c>
      <c r="F88" s="25" t="s">
        <v>303</v>
      </c>
      <c r="G88" s="89" t="s">
        <v>7</v>
      </c>
      <c r="H88" s="98" t="s">
        <v>304</v>
      </c>
      <c r="I88" s="99"/>
      <c r="J88" s="27">
        <v>830</v>
      </c>
    </row>
    <row r="89" spans="1:10" ht="12.75">
      <c r="A89" s="25" t="s">
        <v>305</v>
      </c>
      <c r="B89" s="26" t="s">
        <v>7</v>
      </c>
      <c r="C89" s="96" t="s">
        <v>306</v>
      </c>
      <c r="D89" s="97"/>
      <c r="E89" s="27">
        <v>800000</v>
      </c>
      <c r="F89" s="25" t="s">
        <v>305</v>
      </c>
      <c r="G89" s="89" t="s">
        <v>7</v>
      </c>
      <c r="H89" s="98" t="s">
        <v>306</v>
      </c>
      <c r="I89" s="99"/>
      <c r="J89" s="27"/>
    </row>
    <row r="90" spans="1:10" ht="22.5">
      <c r="A90" s="25" t="s">
        <v>307</v>
      </c>
      <c r="B90" s="26" t="s">
        <v>7</v>
      </c>
      <c r="C90" s="96" t="s">
        <v>308</v>
      </c>
      <c r="D90" s="97"/>
      <c r="E90" s="27">
        <v>800000</v>
      </c>
      <c r="F90" s="25" t="s">
        <v>307</v>
      </c>
      <c r="G90" s="89" t="s">
        <v>7</v>
      </c>
      <c r="H90" s="98" t="s">
        <v>308</v>
      </c>
      <c r="I90" s="99"/>
      <c r="J90" s="27"/>
    </row>
    <row r="91" spans="1:10" ht="12.75">
      <c r="A91" s="25" t="s">
        <v>309</v>
      </c>
      <c r="B91" s="26" t="s">
        <v>7</v>
      </c>
      <c r="C91" s="96" t="s">
        <v>310</v>
      </c>
      <c r="D91" s="97"/>
      <c r="E91" s="27">
        <v>512970</v>
      </c>
      <c r="F91" s="25" t="s">
        <v>309</v>
      </c>
      <c r="G91" s="89" t="s">
        <v>7</v>
      </c>
      <c r="H91" s="98" t="s">
        <v>310</v>
      </c>
      <c r="I91" s="99"/>
      <c r="J91" s="27">
        <v>14369.95</v>
      </c>
    </row>
    <row r="92" spans="1:10" ht="33.75">
      <c r="A92" s="25" t="s">
        <v>311</v>
      </c>
      <c r="B92" s="26" t="s">
        <v>7</v>
      </c>
      <c r="C92" s="96" t="s">
        <v>312</v>
      </c>
      <c r="D92" s="97"/>
      <c r="E92" s="27">
        <v>512970</v>
      </c>
      <c r="F92" s="25" t="s">
        <v>311</v>
      </c>
      <c r="G92" s="89" t="s">
        <v>7</v>
      </c>
      <c r="H92" s="98" t="s">
        <v>312</v>
      </c>
      <c r="I92" s="99"/>
      <c r="J92" s="27"/>
    </row>
    <row r="93" spans="1:10" ht="22.5">
      <c r="A93" s="25" t="s">
        <v>313</v>
      </c>
      <c r="B93" s="26" t="s">
        <v>7</v>
      </c>
      <c r="C93" s="96" t="s">
        <v>314</v>
      </c>
      <c r="D93" s="97"/>
      <c r="E93" s="27">
        <v>288800</v>
      </c>
      <c r="F93" s="25" t="s">
        <v>313</v>
      </c>
      <c r="G93" s="89" t="s">
        <v>7</v>
      </c>
      <c r="H93" s="98" t="s">
        <v>314</v>
      </c>
      <c r="I93" s="99"/>
      <c r="J93" s="27"/>
    </row>
    <row r="94" spans="1:10" ht="67.5">
      <c r="A94" s="92" t="s">
        <v>315</v>
      </c>
      <c r="B94" s="26" t="s">
        <v>7</v>
      </c>
      <c r="C94" s="96" t="s">
        <v>316</v>
      </c>
      <c r="D94" s="97"/>
      <c r="E94" s="27">
        <v>288800</v>
      </c>
      <c r="F94" s="92" t="s">
        <v>315</v>
      </c>
      <c r="G94" s="89" t="s">
        <v>7</v>
      </c>
      <c r="H94" s="98" t="s">
        <v>316</v>
      </c>
      <c r="I94" s="99"/>
      <c r="J94" s="27"/>
    </row>
    <row r="95" spans="1:10" ht="78.75">
      <c r="A95" s="92" t="s">
        <v>317</v>
      </c>
      <c r="B95" s="26" t="s">
        <v>7</v>
      </c>
      <c r="C95" s="96" t="s">
        <v>318</v>
      </c>
      <c r="D95" s="97"/>
      <c r="E95" s="27">
        <v>288800</v>
      </c>
      <c r="F95" s="92" t="s">
        <v>317</v>
      </c>
      <c r="G95" s="89" t="s">
        <v>7</v>
      </c>
      <c r="H95" s="98" t="s">
        <v>318</v>
      </c>
      <c r="I95" s="99"/>
      <c r="J95" s="27"/>
    </row>
    <row r="96" spans="1:10" ht="22.5">
      <c r="A96" s="25" t="s">
        <v>319</v>
      </c>
      <c r="B96" s="26" t="s">
        <v>7</v>
      </c>
      <c r="C96" s="96" t="s">
        <v>320</v>
      </c>
      <c r="D96" s="97"/>
      <c r="E96" s="27">
        <v>224170</v>
      </c>
      <c r="F96" s="25" t="s">
        <v>319</v>
      </c>
      <c r="G96" s="89" t="s">
        <v>7</v>
      </c>
      <c r="H96" s="98" t="s">
        <v>320</v>
      </c>
      <c r="I96" s="99"/>
      <c r="J96" s="27"/>
    </row>
    <row r="97" spans="1:10" ht="33.75">
      <c r="A97" s="25" t="s">
        <v>321</v>
      </c>
      <c r="B97" s="26" t="s">
        <v>7</v>
      </c>
      <c r="C97" s="96" t="s">
        <v>322</v>
      </c>
      <c r="D97" s="97"/>
      <c r="E97" s="27">
        <v>223170</v>
      </c>
      <c r="F97" s="25" t="s">
        <v>321</v>
      </c>
      <c r="G97" s="89" t="s">
        <v>7</v>
      </c>
      <c r="H97" s="98" t="s">
        <v>322</v>
      </c>
      <c r="I97" s="99"/>
      <c r="J97" s="27"/>
    </row>
    <row r="98" spans="1:10" ht="33.75">
      <c r="A98" s="25" t="s">
        <v>323</v>
      </c>
      <c r="B98" s="26" t="s">
        <v>7</v>
      </c>
      <c r="C98" s="96" t="s">
        <v>324</v>
      </c>
      <c r="D98" s="97"/>
      <c r="E98" s="27">
        <v>223170</v>
      </c>
      <c r="F98" s="25" t="s">
        <v>323</v>
      </c>
      <c r="G98" s="89" t="s">
        <v>7</v>
      </c>
      <c r="H98" s="98" t="s">
        <v>324</v>
      </c>
      <c r="I98" s="99"/>
      <c r="J98" s="27"/>
    </row>
    <row r="99" spans="1:10" ht="33.75">
      <c r="A99" s="25" t="s">
        <v>325</v>
      </c>
      <c r="B99" s="26" t="s">
        <v>7</v>
      </c>
      <c r="C99" s="96" t="s">
        <v>326</v>
      </c>
      <c r="D99" s="97"/>
      <c r="E99" s="27">
        <v>1000</v>
      </c>
      <c r="F99" s="25" t="s">
        <v>325</v>
      </c>
      <c r="G99" s="89" t="s">
        <v>7</v>
      </c>
      <c r="H99" s="98" t="s">
        <v>326</v>
      </c>
      <c r="I99" s="99"/>
      <c r="J99" s="27"/>
    </row>
    <row r="100" spans="1:10" ht="33.75">
      <c r="A100" s="25" t="s">
        <v>327</v>
      </c>
      <c r="B100" s="26" t="s">
        <v>7</v>
      </c>
      <c r="C100" s="96" t="s">
        <v>328</v>
      </c>
      <c r="D100" s="97"/>
      <c r="E100" s="27">
        <v>1000</v>
      </c>
      <c r="F100" s="25" t="s">
        <v>327</v>
      </c>
      <c r="G100" s="89" t="s">
        <v>7</v>
      </c>
      <c r="H100" s="98" t="s">
        <v>328</v>
      </c>
      <c r="I100" s="99"/>
      <c r="J100" s="27"/>
    </row>
    <row r="101" spans="1:10" ht="67.5">
      <c r="A101" s="25" t="s">
        <v>329</v>
      </c>
      <c r="B101" s="26" t="s">
        <v>7</v>
      </c>
      <c r="C101" s="96" t="s">
        <v>330</v>
      </c>
      <c r="D101" s="97"/>
      <c r="E101" s="27" t="s">
        <v>114</v>
      </c>
      <c r="F101" s="25" t="s">
        <v>329</v>
      </c>
      <c r="G101" s="89" t="s">
        <v>7</v>
      </c>
      <c r="H101" s="98" t="s">
        <v>330</v>
      </c>
      <c r="I101" s="99"/>
      <c r="J101" s="27">
        <v>14369.95</v>
      </c>
    </row>
    <row r="102" spans="1:10" ht="56.25">
      <c r="A102" s="25" t="s">
        <v>331</v>
      </c>
      <c r="B102" s="26" t="s">
        <v>7</v>
      </c>
      <c r="C102" s="96" t="s">
        <v>332</v>
      </c>
      <c r="D102" s="97"/>
      <c r="E102" s="27" t="s">
        <v>114</v>
      </c>
      <c r="F102" s="25" t="s">
        <v>331</v>
      </c>
      <c r="G102" s="89" t="s">
        <v>7</v>
      </c>
      <c r="H102" s="98" t="s">
        <v>332</v>
      </c>
      <c r="I102" s="99"/>
      <c r="J102" s="27">
        <v>14369.95</v>
      </c>
    </row>
    <row r="103" spans="1:10" ht="45">
      <c r="A103" s="25" t="s">
        <v>333</v>
      </c>
      <c r="B103" s="26" t="s">
        <v>7</v>
      </c>
      <c r="C103" s="96" t="s">
        <v>334</v>
      </c>
      <c r="D103" s="97"/>
      <c r="E103" s="27" t="s">
        <v>114</v>
      </c>
      <c r="F103" s="25" t="s">
        <v>333</v>
      </c>
      <c r="G103" s="89" t="s">
        <v>7</v>
      </c>
      <c r="H103" s="98" t="s">
        <v>334</v>
      </c>
      <c r="I103" s="99"/>
      <c r="J103" s="27">
        <v>14369.95</v>
      </c>
    </row>
    <row r="104" spans="1:10" ht="45">
      <c r="A104" s="25" t="s">
        <v>335</v>
      </c>
      <c r="B104" s="26" t="s">
        <v>7</v>
      </c>
      <c r="C104" s="96" t="s">
        <v>336</v>
      </c>
      <c r="D104" s="97"/>
      <c r="E104" s="27" t="s">
        <v>114</v>
      </c>
      <c r="F104" s="25" t="s">
        <v>335</v>
      </c>
      <c r="G104" s="89" t="s">
        <v>7</v>
      </c>
      <c r="H104" s="98" t="s">
        <v>336</v>
      </c>
      <c r="I104" s="99"/>
      <c r="J104" s="27">
        <v>14369.95</v>
      </c>
    </row>
  </sheetData>
  <sheetProtection/>
  <mergeCells count="186">
    <mergeCell ref="A12:A18"/>
    <mergeCell ref="B12:B18"/>
    <mergeCell ref="C12:D18"/>
    <mergeCell ref="A2:E2"/>
    <mergeCell ref="A3:E3"/>
    <mergeCell ref="A5:E5"/>
    <mergeCell ref="B6:E6"/>
    <mergeCell ref="B7:E7"/>
    <mergeCell ref="A10:E10"/>
    <mergeCell ref="F12:F18"/>
    <mergeCell ref="G12:G18"/>
    <mergeCell ref="E13:E18"/>
    <mergeCell ref="H12:I18"/>
    <mergeCell ref="J13:J18"/>
    <mergeCell ref="C25:D25"/>
    <mergeCell ref="H25:I25"/>
    <mergeCell ref="C26:D26"/>
    <mergeCell ref="H26:I26"/>
    <mergeCell ref="C19:D19"/>
    <mergeCell ref="H19:I19"/>
    <mergeCell ref="C21:D21"/>
    <mergeCell ref="H21:I21"/>
    <mergeCell ref="C20:D20"/>
    <mergeCell ref="H20:I20"/>
    <mergeCell ref="C22:D22"/>
    <mergeCell ref="H22:I22"/>
    <mergeCell ref="C24:D24"/>
    <mergeCell ref="H24:I24"/>
    <mergeCell ref="C23:D23"/>
    <mergeCell ref="H23:I23"/>
    <mergeCell ref="C27:D27"/>
    <mergeCell ref="H27:I27"/>
    <mergeCell ref="C29:D29"/>
    <mergeCell ref="H29:I29"/>
    <mergeCell ref="C30:D30"/>
    <mergeCell ref="H30:I30"/>
    <mergeCell ref="C28:D28"/>
    <mergeCell ref="H28:I28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5:D45"/>
    <mergeCell ref="H45:I45"/>
    <mergeCell ref="C46:D46"/>
    <mergeCell ref="H46:I46"/>
    <mergeCell ref="C47:D47"/>
    <mergeCell ref="H47:I47"/>
    <mergeCell ref="C48:D48"/>
    <mergeCell ref="H48:I48"/>
    <mergeCell ref="C49:D49"/>
    <mergeCell ref="H49:I49"/>
    <mergeCell ref="C50:D50"/>
    <mergeCell ref="H50:I50"/>
    <mergeCell ref="C51:D51"/>
    <mergeCell ref="H51:I51"/>
    <mergeCell ref="C52:D52"/>
    <mergeCell ref="H52:I52"/>
    <mergeCell ref="C53:D53"/>
    <mergeCell ref="H53:I53"/>
    <mergeCell ref="C54:D54"/>
    <mergeCell ref="H54:I54"/>
    <mergeCell ref="C55:D55"/>
    <mergeCell ref="H55:I55"/>
    <mergeCell ref="C56:D56"/>
    <mergeCell ref="H56:I56"/>
    <mergeCell ref="C57:D57"/>
    <mergeCell ref="H57:I57"/>
    <mergeCell ref="C58:D58"/>
    <mergeCell ref="H58:I58"/>
    <mergeCell ref="C59:D59"/>
    <mergeCell ref="H59:I59"/>
    <mergeCell ref="C60:D60"/>
    <mergeCell ref="H60:I60"/>
    <mergeCell ref="C61:D61"/>
    <mergeCell ref="H61:I61"/>
    <mergeCell ref="C62:D62"/>
    <mergeCell ref="H62:I62"/>
    <mergeCell ref="C63:D63"/>
    <mergeCell ref="H63:I63"/>
    <mergeCell ref="C64:D64"/>
    <mergeCell ref="H64:I64"/>
    <mergeCell ref="C65:D65"/>
    <mergeCell ref="H65:I65"/>
    <mergeCell ref="C66:D66"/>
    <mergeCell ref="H66:I66"/>
    <mergeCell ref="C67:D67"/>
    <mergeCell ref="H67:I67"/>
    <mergeCell ref="C68:D68"/>
    <mergeCell ref="H68:I68"/>
    <mergeCell ref="C69:D69"/>
    <mergeCell ref="H69:I69"/>
    <mergeCell ref="C70:D70"/>
    <mergeCell ref="H70:I70"/>
    <mergeCell ref="C71:D71"/>
    <mergeCell ref="H71:I71"/>
    <mergeCell ref="C72:D72"/>
    <mergeCell ref="H72:I72"/>
    <mergeCell ref="C73:D73"/>
    <mergeCell ref="H73:I73"/>
    <mergeCell ref="C74:D74"/>
    <mergeCell ref="H74:I74"/>
    <mergeCell ref="C75:D75"/>
    <mergeCell ref="H75:I75"/>
    <mergeCell ref="C76:D76"/>
    <mergeCell ref="H76:I76"/>
    <mergeCell ref="C77:D77"/>
    <mergeCell ref="H77:I77"/>
    <mergeCell ref="C78:D78"/>
    <mergeCell ref="H78:I78"/>
    <mergeCell ref="C79:D79"/>
    <mergeCell ref="H79:I79"/>
    <mergeCell ref="C80:D80"/>
    <mergeCell ref="H80:I80"/>
    <mergeCell ref="C81:D81"/>
    <mergeCell ref="H81:I81"/>
    <mergeCell ref="C82:D82"/>
    <mergeCell ref="H82:I82"/>
    <mergeCell ref="C83:D83"/>
    <mergeCell ref="H83:I83"/>
    <mergeCell ref="C84:D84"/>
    <mergeCell ref="H84:I84"/>
    <mergeCell ref="C85:D85"/>
    <mergeCell ref="H85:I85"/>
    <mergeCell ref="C86:D86"/>
    <mergeCell ref="H86:I86"/>
    <mergeCell ref="C87:D87"/>
    <mergeCell ref="H87:I87"/>
    <mergeCell ref="C88:D88"/>
    <mergeCell ref="H88:I88"/>
    <mergeCell ref="C89:D89"/>
    <mergeCell ref="H89:I89"/>
    <mergeCell ref="C90:D90"/>
    <mergeCell ref="H90:I90"/>
    <mergeCell ref="C91:D91"/>
    <mergeCell ref="H91:I91"/>
    <mergeCell ref="C92:D92"/>
    <mergeCell ref="H92:I92"/>
    <mergeCell ref="C93:D93"/>
    <mergeCell ref="H93:I93"/>
    <mergeCell ref="C94:D94"/>
    <mergeCell ref="H94:I94"/>
    <mergeCell ref="C95:D95"/>
    <mergeCell ref="H95:I95"/>
    <mergeCell ref="C96:D96"/>
    <mergeCell ref="H96:I96"/>
    <mergeCell ref="C97:D97"/>
    <mergeCell ref="H97:I97"/>
    <mergeCell ref="C98:D98"/>
    <mergeCell ref="H98:I98"/>
    <mergeCell ref="C99:D99"/>
    <mergeCell ref="H99:I99"/>
    <mergeCell ref="C103:D103"/>
    <mergeCell ref="H103:I103"/>
    <mergeCell ref="C104:D104"/>
    <mergeCell ref="H104:I104"/>
    <mergeCell ref="C100:D100"/>
    <mergeCell ref="H100:I100"/>
    <mergeCell ref="C101:D101"/>
    <mergeCell ref="H101:I101"/>
    <mergeCell ref="C102:D102"/>
    <mergeCell ref="H102:I102"/>
  </mergeCells>
  <conditionalFormatting sqref="J20:J104">
    <cfRule type="cellIs" priority="85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J243"/>
  <sheetViews>
    <sheetView showGridLines="0" zoomScalePageLayoutView="0" workbookViewId="0" topLeftCell="A1">
      <selection activeCell="K5" sqref="K5:L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6.75390625" style="0" customWidth="1"/>
    <col min="6" max="6" width="45.75390625" style="0" customWidth="1"/>
    <col min="7" max="7" width="4.25390625" style="0" customWidth="1"/>
    <col min="8" max="8" width="17.75390625" style="0" customWidth="1"/>
    <col min="9" max="9" width="7.00390625" style="0" customWidth="1"/>
    <col min="10" max="10" width="16.75390625" style="0" customWidth="1"/>
  </cols>
  <sheetData>
    <row r="1" ht="12.75" customHeight="1"/>
    <row r="2" spans="1:10" ht="13.5" customHeight="1">
      <c r="A2" s="139" t="s">
        <v>22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3.5" customHeight="1" thickBot="1">
      <c r="A3" s="10"/>
      <c r="B3" s="10"/>
      <c r="C3" s="12"/>
      <c r="D3" s="12"/>
      <c r="E3" s="11"/>
      <c r="F3" s="11"/>
      <c r="G3" s="11"/>
      <c r="H3" s="11"/>
      <c r="I3" s="11"/>
      <c r="J3" s="11"/>
    </row>
    <row r="4" spans="1:10" ht="12.75" customHeight="1">
      <c r="A4" s="140" t="s">
        <v>2</v>
      </c>
      <c r="B4" s="128" t="s">
        <v>8</v>
      </c>
      <c r="C4" s="131" t="s">
        <v>28</v>
      </c>
      <c r="D4" s="132"/>
      <c r="E4" s="94"/>
      <c r="F4" s="118" t="s">
        <v>122</v>
      </c>
      <c r="G4" s="118" t="s">
        <v>8</v>
      </c>
      <c r="H4" s="112" t="s">
        <v>121</v>
      </c>
      <c r="I4" s="113"/>
      <c r="J4" s="94"/>
    </row>
    <row r="5" spans="1:10" ht="12.75" customHeight="1">
      <c r="A5" s="141"/>
      <c r="B5" s="129"/>
      <c r="C5" s="133"/>
      <c r="D5" s="134"/>
      <c r="E5" s="103" t="s">
        <v>117</v>
      </c>
      <c r="F5" s="110"/>
      <c r="G5" s="110"/>
      <c r="H5" s="114"/>
      <c r="I5" s="115"/>
      <c r="J5" s="103" t="s">
        <v>117</v>
      </c>
    </row>
    <row r="6" spans="1:10" ht="12.75" customHeight="1">
      <c r="A6" s="141"/>
      <c r="B6" s="129"/>
      <c r="C6" s="133"/>
      <c r="D6" s="134"/>
      <c r="E6" s="110"/>
      <c r="F6" s="110"/>
      <c r="G6" s="110"/>
      <c r="H6" s="114"/>
      <c r="I6" s="115"/>
      <c r="J6" s="110"/>
    </row>
    <row r="7" spans="1:10" ht="12.75" customHeight="1">
      <c r="A7" s="141"/>
      <c r="B7" s="129"/>
      <c r="C7" s="133"/>
      <c r="D7" s="134"/>
      <c r="E7" s="110"/>
      <c r="F7" s="110"/>
      <c r="G7" s="110"/>
      <c r="H7" s="114"/>
      <c r="I7" s="115"/>
      <c r="J7" s="110"/>
    </row>
    <row r="8" spans="1:10" ht="12.75" customHeight="1">
      <c r="A8" s="141"/>
      <c r="B8" s="129"/>
      <c r="C8" s="133"/>
      <c r="D8" s="134"/>
      <c r="E8" s="110"/>
      <c r="F8" s="110"/>
      <c r="G8" s="110"/>
      <c r="H8" s="114"/>
      <c r="I8" s="115"/>
      <c r="J8" s="110"/>
    </row>
    <row r="9" spans="1:10" ht="12.75" customHeight="1">
      <c r="A9" s="141"/>
      <c r="B9" s="129"/>
      <c r="C9" s="133"/>
      <c r="D9" s="134"/>
      <c r="E9" s="110"/>
      <c r="F9" s="110"/>
      <c r="G9" s="110"/>
      <c r="H9" s="114"/>
      <c r="I9" s="115"/>
      <c r="J9" s="110"/>
    </row>
    <row r="10" spans="1:10" ht="12.75" customHeight="1">
      <c r="A10" s="141"/>
      <c r="B10" s="129"/>
      <c r="C10" s="133"/>
      <c r="D10" s="134"/>
      <c r="E10" s="110"/>
      <c r="F10" s="110"/>
      <c r="G10" s="110"/>
      <c r="H10" s="114"/>
      <c r="I10" s="115"/>
      <c r="J10" s="110"/>
    </row>
    <row r="11" spans="1:10" ht="60.75" customHeight="1">
      <c r="A11" s="142"/>
      <c r="B11" s="130"/>
      <c r="C11" s="135"/>
      <c r="D11" s="136"/>
      <c r="E11" s="111"/>
      <c r="F11" s="111"/>
      <c r="G11" s="111"/>
      <c r="H11" s="116"/>
      <c r="I11" s="117"/>
      <c r="J11" s="111"/>
    </row>
    <row r="12" spans="1:10" ht="13.5" customHeight="1" thickBot="1">
      <c r="A12" s="16">
        <v>1</v>
      </c>
      <c r="B12" s="17">
        <v>2</v>
      </c>
      <c r="C12" s="106">
        <v>3</v>
      </c>
      <c r="D12" s="107"/>
      <c r="E12" s="35" t="s">
        <v>19</v>
      </c>
      <c r="F12" s="35" t="s">
        <v>124</v>
      </c>
      <c r="G12" s="35" t="s">
        <v>125</v>
      </c>
      <c r="H12" s="137" t="s">
        <v>37</v>
      </c>
      <c r="I12" s="138"/>
      <c r="J12" s="35" t="s">
        <v>123</v>
      </c>
    </row>
    <row r="13" spans="1:10" ht="12.75">
      <c r="A13" s="22" t="s">
        <v>339</v>
      </c>
      <c r="B13" s="23" t="s">
        <v>340</v>
      </c>
      <c r="C13" s="100" t="s">
        <v>166</v>
      </c>
      <c r="D13" s="101"/>
      <c r="E13" s="24">
        <v>70122370</v>
      </c>
      <c r="F13" s="22" t="s">
        <v>339</v>
      </c>
      <c r="G13" s="88" t="s">
        <v>340</v>
      </c>
      <c r="H13" s="102" t="s">
        <v>166</v>
      </c>
      <c r="I13" s="99"/>
      <c r="J13" s="24">
        <v>934178.81</v>
      </c>
    </row>
    <row r="14" spans="1:10" ht="12.75">
      <c r="A14" s="25" t="s">
        <v>25</v>
      </c>
      <c r="B14" s="26"/>
      <c r="C14" s="96"/>
      <c r="D14" s="97"/>
      <c r="E14" s="27"/>
      <c r="F14" s="25"/>
      <c r="G14" s="89"/>
      <c r="H14" s="98"/>
      <c r="I14" s="99"/>
      <c r="J14" s="27"/>
    </row>
    <row r="15" spans="1:10" ht="12.75">
      <c r="A15" s="22" t="s">
        <v>341</v>
      </c>
      <c r="B15" s="23" t="s">
        <v>340</v>
      </c>
      <c r="C15" s="100" t="s">
        <v>342</v>
      </c>
      <c r="D15" s="101"/>
      <c r="E15" s="24">
        <v>18578450</v>
      </c>
      <c r="F15" s="22" t="s">
        <v>341</v>
      </c>
      <c r="G15" s="88" t="s">
        <v>340</v>
      </c>
      <c r="H15" s="102" t="s">
        <v>342</v>
      </c>
      <c r="I15" s="99"/>
      <c r="J15" s="24">
        <v>241257.53</v>
      </c>
    </row>
    <row r="16" spans="1:10" ht="56.25">
      <c r="A16" s="25" t="s">
        <v>343</v>
      </c>
      <c r="B16" s="26" t="s">
        <v>340</v>
      </c>
      <c r="C16" s="96" t="s">
        <v>344</v>
      </c>
      <c r="D16" s="97"/>
      <c r="E16" s="27">
        <v>11560701</v>
      </c>
      <c r="F16" s="25" t="s">
        <v>343</v>
      </c>
      <c r="G16" s="89" t="s">
        <v>340</v>
      </c>
      <c r="H16" s="98" t="s">
        <v>344</v>
      </c>
      <c r="I16" s="99"/>
      <c r="J16" s="27">
        <v>191566</v>
      </c>
    </row>
    <row r="17" spans="1:10" ht="22.5">
      <c r="A17" s="25" t="s">
        <v>345</v>
      </c>
      <c r="B17" s="26" t="s">
        <v>340</v>
      </c>
      <c r="C17" s="96" t="s">
        <v>346</v>
      </c>
      <c r="D17" s="97"/>
      <c r="E17" s="27">
        <v>11560701</v>
      </c>
      <c r="F17" s="25" t="s">
        <v>345</v>
      </c>
      <c r="G17" s="89" t="s">
        <v>340</v>
      </c>
      <c r="H17" s="98" t="s">
        <v>346</v>
      </c>
      <c r="I17" s="99"/>
      <c r="J17" s="27">
        <v>191566</v>
      </c>
    </row>
    <row r="18" spans="1:10" ht="33.75">
      <c r="A18" s="25" t="s">
        <v>347</v>
      </c>
      <c r="B18" s="26" t="s">
        <v>340</v>
      </c>
      <c r="C18" s="96" t="s">
        <v>348</v>
      </c>
      <c r="D18" s="97"/>
      <c r="E18" s="27">
        <v>8867849</v>
      </c>
      <c r="F18" s="25" t="s">
        <v>347</v>
      </c>
      <c r="G18" s="89" t="s">
        <v>340</v>
      </c>
      <c r="H18" s="98" t="s">
        <v>348</v>
      </c>
      <c r="I18" s="99"/>
      <c r="J18" s="27">
        <v>191566</v>
      </c>
    </row>
    <row r="19" spans="1:10" ht="33.75">
      <c r="A19" s="25" t="s">
        <v>349</v>
      </c>
      <c r="B19" s="26" t="s">
        <v>340</v>
      </c>
      <c r="C19" s="96" t="s">
        <v>350</v>
      </c>
      <c r="D19" s="97"/>
      <c r="E19" s="27">
        <v>14760</v>
      </c>
      <c r="F19" s="25" t="s">
        <v>349</v>
      </c>
      <c r="G19" s="89" t="s">
        <v>340</v>
      </c>
      <c r="H19" s="98" t="s">
        <v>350</v>
      </c>
      <c r="I19" s="99"/>
      <c r="J19" s="27"/>
    </row>
    <row r="20" spans="1:10" ht="33.75">
      <c r="A20" s="25" t="s">
        <v>351</v>
      </c>
      <c r="B20" s="26" t="s">
        <v>340</v>
      </c>
      <c r="C20" s="96" t="s">
        <v>352</v>
      </c>
      <c r="D20" s="97"/>
      <c r="E20" s="27">
        <v>2678092</v>
      </c>
      <c r="F20" s="25" t="s">
        <v>351</v>
      </c>
      <c r="G20" s="89" t="s">
        <v>340</v>
      </c>
      <c r="H20" s="98" t="s">
        <v>352</v>
      </c>
      <c r="I20" s="99"/>
      <c r="J20" s="27"/>
    </row>
    <row r="21" spans="1:10" ht="22.5">
      <c r="A21" s="25" t="s">
        <v>353</v>
      </c>
      <c r="B21" s="26" t="s">
        <v>340</v>
      </c>
      <c r="C21" s="96" t="s">
        <v>354</v>
      </c>
      <c r="D21" s="97"/>
      <c r="E21" s="27">
        <v>6156371</v>
      </c>
      <c r="F21" s="25" t="s">
        <v>353</v>
      </c>
      <c r="G21" s="89" t="s">
        <v>340</v>
      </c>
      <c r="H21" s="98" t="s">
        <v>354</v>
      </c>
      <c r="I21" s="99"/>
      <c r="J21" s="27">
        <v>49691.53</v>
      </c>
    </row>
    <row r="22" spans="1:10" ht="22.5">
      <c r="A22" s="25" t="s">
        <v>355</v>
      </c>
      <c r="B22" s="26" t="s">
        <v>340</v>
      </c>
      <c r="C22" s="96" t="s">
        <v>356</v>
      </c>
      <c r="D22" s="97"/>
      <c r="E22" s="27">
        <v>6156371</v>
      </c>
      <c r="F22" s="25" t="s">
        <v>355</v>
      </c>
      <c r="G22" s="89" t="s">
        <v>340</v>
      </c>
      <c r="H22" s="98" t="s">
        <v>356</v>
      </c>
      <c r="I22" s="99"/>
      <c r="J22" s="27">
        <v>49691.53</v>
      </c>
    </row>
    <row r="23" spans="1:10" ht="22.5">
      <c r="A23" s="25" t="s">
        <v>357</v>
      </c>
      <c r="B23" s="26" t="s">
        <v>340</v>
      </c>
      <c r="C23" s="96" t="s">
        <v>358</v>
      </c>
      <c r="D23" s="97"/>
      <c r="E23" s="27">
        <v>819807</v>
      </c>
      <c r="F23" s="25" t="s">
        <v>357</v>
      </c>
      <c r="G23" s="89" t="s">
        <v>340</v>
      </c>
      <c r="H23" s="98" t="s">
        <v>358</v>
      </c>
      <c r="I23" s="99"/>
      <c r="J23" s="27">
        <v>11912.06</v>
      </c>
    </row>
    <row r="24" spans="1:10" ht="22.5">
      <c r="A24" s="25" t="s">
        <v>359</v>
      </c>
      <c r="B24" s="26" t="s">
        <v>340</v>
      </c>
      <c r="C24" s="96" t="s">
        <v>360</v>
      </c>
      <c r="D24" s="97"/>
      <c r="E24" s="27">
        <v>5336564</v>
      </c>
      <c r="F24" s="25" t="s">
        <v>359</v>
      </c>
      <c r="G24" s="89" t="s">
        <v>340</v>
      </c>
      <c r="H24" s="98" t="s">
        <v>360</v>
      </c>
      <c r="I24" s="99"/>
      <c r="J24" s="27">
        <v>37779.47</v>
      </c>
    </row>
    <row r="25" spans="1:10" ht="12.75">
      <c r="A25" s="25" t="s">
        <v>361</v>
      </c>
      <c r="B25" s="26" t="s">
        <v>340</v>
      </c>
      <c r="C25" s="96" t="s">
        <v>362</v>
      </c>
      <c r="D25" s="97"/>
      <c r="E25" s="27">
        <v>361925</v>
      </c>
      <c r="F25" s="25" t="s">
        <v>361</v>
      </c>
      <c r="G25" s="89" t="s">
        <v>340</v>
      </c>
      <c r="H25" s="98" t="s">
        <v>362</v>
      </c>
      <c r="I25" s="99"/>
      <c r="J25" s="27"/>
    </row>
    <row r="26" spans="1:10" ht="12.75">
      <c r="A26" s="25" t="s">
        <v>49</v>
      </c>
      <c r="B26" s="26" t="s">
        <v>340</v>
      </c>
      <c r="C26" s="96" t="s">
        <v>363</v>
      </c>
      <c r="D26" s="97"/>
      <c r="E26" s="27">
        <v>361925</v>
      </c>
      <c r="F26" s="25" t="s">
        <v>49</v>
      </c>
      <c r="G26" s="89" t="s">
        <v>340</v>
      </c>
      <c r="H26" s="98" t="s">
        <v>363</v>
      </c>
      <c r="I26" s="99"/>
      <c r="J26" s="27"/>
    </row>
    <row r="27" spans="1:10" ht="12.75">
      <c r="A27" s="25" t="s">
        <v>364</v>
      </c>
      <c r="B27" s="26" t="s">
        <v>340</v>
      </c>
      <c r="C27" s="96" t="s">
        <v>365</v>
      </c>
      <c r="D27" s="97"/>
      <c r="E27" s="27">
        <v>499453</v>
      </c>
      <c r="F27" s="25" t="s">
        <v>364</v>
      </c>
      <c r="G27" s="89" t="s">
        <v>340</v>
      </c>
      <c r="H27" s="98" t="s">
        <v>365</v>
      </c>
      <c r="I27" s="99"/>
      <c r="J27" s="27"/>
    </row>
    <row r="28" spans="1:10" ht="12.75">
      <c r="A28" s="25" t="s">
        <v>366</v>
      </c>
      <c r="B28" s="26" t="s">
        <v>340</v>
      </c>
      <c r="C28" s="96" t="s">
        <v>367</v>
      </c>
      <c r="D28" s="97"/>
      <c r="E28" s="27">
        <v>99453</v>
      </c>
      <c r="F28" s="25" t="s">
        <v>366</v>
      </c>
      <c r="G28" s="89" t="s">
        <v>340</v>
      </c>
      <c r="H28" s="98" t="s">
        <v>367</v>
      </c>
      <c r="I28" s="99"/>
      <c r="J28" s="27"/>
    </row>
    <row r="29" spans="1:10" ht="12.75">
      <c r="A29" s="25" t="s">
        <v>368</v>
      </c>
      <c r="B29" s="26" t="s">
        <v>340</v>
      </c>
      <c r="C29" s="96" t="s">
        <v>369</v>
      </c>
      <c r="D29" s="97"/>
      <c r="E29" s="27">
        <v>10000</v>
      </c>
      <c r="F29" s="25" t="s">
        <v>368</v>
      </c>
      <c r="G29" s="89" t="s">
        <v>340</v>
      </c>
      <c r="H29" s="98" t="s">
        <v>369</v>
      </c>
      <c r="I29" s="99"/>
      <c r="J29" s="27"/>
    </row>
    <row r="30" spans="1:10" ht="12.75">
      <c r="A30" s="25" t="s">
        <v>370</v>
      </c>
      <c r="B30" s="26" t="s">
        <v>340</v>
      </c>
      <c r="C30" s="96" t="s">
        <v>371</v>
      </c>
      <c r="D30" s="97"/>
      <c r="E30" s="27">
        <v>89453</v>
      </c>
      <c r="F30" s="25" t="s">
        <v>370</v>
      </c>
      <c r="G30" s="89" t="s">
        <v>340</v>
      </c>
      <c r="H30" s="98" t="s">
        <v>371</v>
      </c>
      <c r="I30" s="99"/>
      <c r="J30" s="27"/>
    </row>
    <row r="31" spans="1:10" ht="12.75">
      <c r="A31" s="25" t="s">
        <v>372</v>
      </c>
      <c r="B31" s="26" t="s">
        <v>340</v>
      </c>
      <c r="C31" s="96" t="s">
        <v>373</v>
      </c>
      <c r="D31" s="97"/>
      <c r="E31" s="27">
        <v>400000</v>
      </c>
      <c r="F31" s="25" t="s">
        <v>372</v>
      </c>
      <c r="G31" s="89" t="s">
        <v>340</v>
      </c>
      <c r="H31" s="98" t="s">
        <v>373</v>
      </c>
      <c r="I31" s="99"/>
      <c r="J31" s="27"/>
    </row>
    <row r="32" spans="1:10" ht="45">
      <c r="A32" s="22" t="s">
        <v>374</v>
      </c>
      <c r="B32" s="23" t="s">
        <v>340</v>
      </c>
      <c r="C32" s="100" t="s">
        <v>375</v>
      </c>
      <c r="D32" s="101"/>
      <c r="E32" s="24">
        <v>2560241</v>
      </c>
      <c r="F32" s="22" t="s">
        <v>374</v>
      </c>
      <c r="G32" s="88" t="s">
        <v>340</v>
      </c>
      <c r="H32" s="102" t="s">
        <v>375</v>
      </c>
      <c r="I32" s="99"/>
      <c r="J32" s="24">
        <v>25668.35</v>
      </c>
    </row>
    <row r="33" spans="1:10" ht="56.25">
      <c r="A33" s="25" t="s">
        <v>343</v>
      </c>
      <c r="B33" s="26" t="s">
        <v>340</v>
      </c>
      <c r="C33" s="96" t="s">
        <v>376</v>
      </c>
      <c r="D33" s="97"/>
      <c r="E33" s="27">
        <v>1431507</v>
      </c>
      <c r="F33" s="25" t="s">
        <v>343</v>
      </c>
      <c r="G33" s="89" t="s">
        <v>340</v>
      </c>
      <c r="H33" s="98" t="s">
        <v>376</v>
      </c>
      <c r="I33" s="99"/>
      <c r="J33" s="27">
        <v>25000</v>
      </c>
    </row>
    <row r="34" spans="1:10" ht="22.5">
      <c r="A34" s="25" t="s">
        <v>345</v>
      </c>
      <c r="B34" s="26" t="s">
        <v>340</v>
      </c>
      <c r="C34" s="96" t="s">
        <v>377</v>
      </c>
      <c r="D34" s="97"/>
      <c r="E34" s="27">
        <v>1431507</v>
      </c>
      <c r="F34" s="25" t="s">
        <v>345</v>
      </c>
      <c r="G34" s="89" t="s">
        <v>340</v>
      </c>
      <c r="H34" s="98" t="s">
        <v>377</v>
      </c>
      <c r="I34" s="99"/>
      <c r="J34" s="27">
        <v>25000</v>
      </c>
    </row>
    <row r="35" spans="1:10" ht="33.75">
      <c r="A35" s="25" t="s">
        <v>347</v>
      </c>
      <c r="B35" s="26" t="s">
        <v>340</v>
      </c>
      <c r="C35" s="96" t="s">
        <v>378</v>
      </c>
      <c r="D35" s="97"/>
      <c r="E35" s="27">
        <v>1099468</v>
      </c>
      <c r="F35" s="25" t="s">
        <v>347</v>
      </c>
      <c r="G35" s="89" t="s">
        <v>340</v>
      </c>
      <c r="H35" s="98" t="s">
        <v>378</v>
      </c>
      <c r="I35" s="99"/>
      <c r="J35" s="27">
        <v>25000</v>
      </c>
    </row>
    <row r="36" spans="1:10" ht="33.75">
      <c r="A36" s="25" t="s">
        <v>351</v>
      </c>
      <c r="B36" s="26" t="s">
        <v>340</v>
      </c>
      <c r="C36" s="96" t="s">
        <v>379</v>
      </c>
      <c r="D36" s="97"/>
      <c r="E36" s="27">
        <v>332039</v>
      </c>
      <c r="F36" s="25" t="s">
        <v>351</v>
      </c>
      <c r="G36" s="89" t="s">
        <v>340</v>
      </c>
      <c r="H36" s="98" t="s">
        <v>379</v>
      </c>
      <c r="I36" s="99"/>
      <c r="J36" s="27"/>
    </row>
    <row r="37" spans="1:10" ht="22.5">
      <c r="A37" s="25" t="s">
        <v>353</v>
      </c>
      <c r="B37" s="26" t="s">
        <v>340</v>
      </c>
      <c r="C37" s="96" t="s">
        <v>380</v>
      </c>
      <c r="D37" s="97"/>
      <c r="E37" s="27">
        <v>1033221</v>
      </c>
      <c r="F37" s="25" t="s">
        <v>353</v>
      </c>
      <c r="G37" s="89" t="s">
        <v>340</v>
      </c>
      <c r="H37" s="98" t="s">
        <v>380</v>
      </c>
      <c r="I37" s="99"/>
      <c r="J37" s="27">
        <v>668.35</v>
      </c>
    </row>
    <row r="38" spans="1:10" ht="22.5">
      <c r="A38" s="25" t="s">
        <v>355</v>
      </c>
      <c r="B38" s="26" t="s">
        <v>340</v>
      </c>
      <c r="C38" s="96" t="s">
        <v>381</v>
      </c>
      <c r="D38" s="97"/>
      <c r="E38" s="27">
        <v>1033221</v>
      </c>
      <c r="F38" s="25" t="s">
        <v>355</v>
      </c>
      <c r="G38" s="89" t="s">
        <v>340</v>
      </c>
      <c r="H38" s="98" t="s">
        <v>381</v>
      </c>
      <c r="I38" s="99"/>
      <c r="J38" s="27">
        <v>668.35</v>
      </c>
    </row>
    <row r="39" spans="1:10" ht="22.5">
      <c r="A39" s="25" t="s">
        <v>357</v>
      </c>
      <c r="B39" s="26" t="s">
        <v>340</v>
      </c>
      <c r="C39" s="96" t="s">
        <v>382</v>
      </c>
      <c r="D39" s="97"/>
      <c r="E39" s="27">
        <v>49182</v>
      </c>
      <c r="F39" s="25" t="s">
        <v>357</v>
      </c>
      <c r="G39" s="89" t="s">
        <v>340</v>
      </c>
      <c r="H39" s="98" t="s">
        <v>382</v>
      </c>
      <c r="I39" s="99"/>
      <c r="J39" s="27">
        <v>668.35</v>
      </c>
    </row>
    <row r="40" spans="1:10" ht="22.5">
      <c r="A40" s="25" t="s">
        <v>359</v>
      </c>
      <c r="B40" s="26" t="s">
        <v>340</v>
      </c>
      <c r="C40" s="96" t="s">
        <v>383</v>
      </c>
      <c r="D40" s="97"/>
      <c r="E40" s="27">
        <v>984039</v>
      </c>
      <c r="F40" s="25" t="s">
        <v>359</v>
      </c>
      <c r="G40" s="89" t="s">
        <v>340</v>
      </c>
      <c r="H40" s="98" t="s">
        <v>383</v>
      </c>
      <c r="I40" s="99"/>
      <c r="J40" s="27"/>
    </row>
    <row r="41" spans="1:10" ht="12.75">
      <c r="A41" s="25" t="s">
        <v>361</v>
      </c>
      <c r="B41" s="26" t="s">
        <v>340</v>
      </c>
      <c r="C41" s="96" t="s">
        <v>384</v>
      </c>
      <c r="D41" s="97"/>
      <c r="E41" s="27">
        <v>81060</v>
      </c>
      <c r="F41" s="25" t="s">
        <v>361</v>
      </c>
      <c r="G41" s="89" t="s">
        <v>340</v>
      </c>
      <c r="H41" s="98" t="s">
        <v>384</v>
      </c>
      <c r="I41" s="99"/>
      <c r="J41" s="27"/>
    </row>
    <row r="42" spans="1:10" ht="12.75">
      <c r="A42" s="25" t="s">
        <v>49</v>
      </c>
      <c r="B42" s="26" t="s">
        <v>340</v>
      </c>
      <c r="C42" s="96" t="s">
        <v>385</v>
      </c>
      <c r="D42" s="97"/>
      <c r="E42" s="27">
        <v>81060</v>
      </c>
      <c r="F42" s="25" t="s">
        <v>49</v>
      </c>
      <c r="G42" s="89" t="s">
        <v>340</v>
      </c>
      <c r="H42" s="98" t="s">
        <v>385</v>
      </c>
      <c r="I42" s="99"/>
      <c r="J42" s="27"/>
    </row>
    <row r="43" spans="1:10" ht="12.75">
      <c r="A43" s="25" t="s">
        <v>364</v>
      </c>
      <c r="B43" s="26" t="s">
        <v>340</v>
      </c>
      <c r="C43" s="96" t="s">
        <v>386</v>
      </c>
      <c r="D43" s="97"/>
      <c r="E43" s="27">
        <v>14453</v>
      </c>
      <c r="F43" s="25" t="s">
        <v>364</v>
      </c>
      <c r="G43" s="89" t="s">
        <v>340</v>
      </c>
      <c r="H43" s="98" t="s">
        <v>386</v>
      </c>
      <c r="I43" s="99"/>
      <c r="J43" s="27"/>
    </row>
    <row r="44" spans="1:10" ht="12.75">
      <c r="A44" s="25" t="s">
        <v>366</v>
      </c>
      <c r="B44" s="26" t="s">
        <v>340</v>
      </c>
      <c r="C44" s="96" t="s">
        <v>387</v>
      </c>
      <c r="D44" s="97"/>
      <c r="E44" s="27">
        <v>14453</v>
      </c>
      <c r="F44" s="25" t="s">
        <v>366</v>
      </c>
      <c r="G44" s="89" t="s">
        <v>340</v>
      </c>
      <c r="H44" s="98" t="s">
        <v>387</v>
      </c>
      <c r="I44" s="99"/>
      <c r="J44" s="27"/>
    </row>
    <row r="45" spans="1:10" ht="12.75">
      <c r="A45" s="25" t="s">
        <v>368</v>
      </c>
      <c r="B45" s="26" t="s">
        <v>340</v>
      </c>
      <c r="C45" s="96" t="s">
        <v>388</v>
      </c>
      <c r="D45" s="97"/>
      <c r="E45" s="27">
        <v>5000</v>
      </c>
      <c r="F45" s="25" t="s">
        <v>368</v>
      </c>
      <c r="G45" s="89" t="s">
        <v>340</v>
      </c>
      <c r="H45" s="98" t="s">
        <v>388</v>
      </c>
      <c r="I45" s="99"/>
      <c r="J45" s="27"/>
    </row>
    <row r="46" spans="1:10" ht="12.75">
      <c r="A46" s="25" t="s">
        <v>370</v>
      </c>
      <c r="B46" s="26" t="s">
        <v>340</v>
      </c>
      <c r="C46" s="96" t="s">
        <v>389</v>
      </c>
      <c r="D46" s="97"/>
      <c r="E46" s="27">
        <v>9453</v>
      </c>
      <c r="F46" s="25" t="s">
        <v>370</v>
      </c>
      <c r="G46" s="89" t="s">
        <v>340</v>
      </c>
      <c r="H46" s="98" t="s">
        <v>389</v>
      </c>
      <c r="I46" s="99"/>
      <c r="J46" s="27"/>
    </row>
    <row r="47" spans="1:10" ht="45">
      <c r="A47" s="22" t="s">
        <v>390</v>
      </c>
      <c r="B47" s="23" t="s">
        <v>340</v>
      </c>
      <c r="C47" s="100" t="s">
        <v>391</v>
      </c>
      <c r="D47" s="101"/>
      <c r="E47" s="24">
        <v>14207877</v>
      </c>
      <c r="F47" s="22" t="s">
        <v>390</v>
      </c>
      <c r="G47" s="88" t="s">
        <v>340</v>
      </c>
      <c r="H47" s="102" t="s">
        <v>391</v>
      </c>
      <c r="I47" s="99"/>
      <c r="J47" s="24">
        <v>193289.18</v>
      </c>
    </row>
    <row r="48" spans="1:10" ht="56.25">
      <c r="A48" s="25" t="s">
        <v>343</v>
      </c>
      <c r="B48" s="26" t="s">
        <v>340</v>
      </c>
      <c r="C48" s="96" t="s">
        <v>392</v>
      </c>
      <c r="D48" s="97"/>
      <c r="E48" s="27">
        <v>10129194</v>
      </c>
      <c r="F48" s="25" t="s">
        <v>343</v>
      </c>
      <c r="G48" s="89" t="s">
        <v>340</v>
      </c>
      <c r="H48" s="98" t="s">
        <v>392</v>
      </c>
      <c r="I48" s="99"/>
      <c r="J48" s="27">
        <v>166566</v>
      </c>
    </row>
    <row r="49" spans="1:10" ht="22.5">
      <c r="A49" s="25" t="s">
        <v>345</v>
      </c>
      <c r="B49" s="26" t="s">
        <v>340</v>
      </c>
      <c r="C49" s="96" t="s">
        <v>393</v>
      </c>
      <c r="D49" s="97"/>
      <c r="E49" s="27">
        <v>10129194</v>
      </c>
      <c r="F49" s="25" t="s">
        <v>345</v>
      </c>
      <c r="G49" s="89" t="s">
        <v>340</v>
      </c>
      <c r="H49" s="98" t="s">
        <v>393</v>
      </c>
      <c r="I49" s="99"/>
      <c r="J49" s="27">
        <v>166566</v>
      </c>
    </row>
    <row r="50" spans="1:10" ht="33.75">
      <c r="A50" s="25" t="s">
        <v>347</v>
      </c>
      <c r="B50" s="26" t="s">
        <v>340</v>
      </c>
      <c r="C50" s="96" t="s">
        <v>394</v>
      </c>
      <c r="D50" s="97"/>
      <c r="E50" s="27">
        <v>7768381</v>
      </c>
      <c r="F50" s="25" t="s">
        <v>347</v>
      </c>
      <c r="G50" s="89" t="s">
        <v>340</v>
      </c>
      <c r="H50" s="98" t="s">
        <v>394</v>
      </c>
      <c r="I50" s="99"/>
      <c r="J50" s="27">
        <v>166566</v>
      </c>
    </row>
    <row r="51" spans="1:10" ht="33.75">
      <c r="A51" s="25" t="s">
        <v>349</v>
      </c>
      <c r="B51" s="26" t="s">
        <v>340</v>
      </c>
      <c r="C51" s="96" t="s">
        <v>395</v>
      </c>
      <c r="D51" s="97"/>
      <c r="E51" s="27">
        <v>14760</v>
      </c>
      <c r="F51" s="25" t="s">
        <v>349</v>
      </c>
      <c r="G51" s="89" t="s">
        <v>340</v>
      </c>
      <c r="H51" s="98" t="s">
        <v>395</v>
      </c>
      <c r="I51" s="99"/>
      <c r="J51" s="27"/>
    </row>
    <row r="52" spans="1:10" ht="33.75">
      <c r="A52" s="25" t="s">
        <v>351</v>
      </c>
      <c r="B52" s="26" t="s">
        <v>340</v>
      </c>
      <c r="C52" s="96" t="s">
        <v>396</v>
      </c>
      <c r="D52" s="97"/>
      <c r="E52" s="27">
        <v>2346053</v>
      </c>
      <c r="F52" s="25" t="s">
        <v>351</v>
      </c>
      <c r="G52" s="89" t="s">
        <v>340</v>
      </c>
      <c r="H52" s="98" t="s">
        <v>396</v>
      </c>
      <c r="I52" s="99"/>
      <c r="J52" s="27"/>
    </row>
    <row r="53" spans="1:10" ht="22.5">
      <c r="A53" s="25" t="s">
        <v>353</v>
      </c>
      <c r="B53" s="26" t="s">
        <v>340</v>
      </c>
      <c r="C53" s="96" t="s">
        <v>397</v>
      </c>
      <c r="D53" s="97"/>
      <c r="E53" s="27">
        <v>3868103</v>
      </c>
      <c r="F53" s="25" t="s">
        <v>353</v>
      </c>
      <c r="G53" s="89" t="s">
        <v>340</v>
      </c>
      <c r="H53" s="98" t="s">
        <v>397</v>
      </c>
      <c r="I53" s="99"/>
      <c r="J53" s="27">
        <v>26723.18</v>
      </c>
    </row>
    <row r="54" spans="1:10" ht="22.5">
      <c r="A54" s="25" t="s">
        <v>355</v>
      </c>
      <c r="B54" s="26" t="s">
        <v>340</v>
      </c>
      <c r="C54" s="96" t="s">
        <v>398</v>
      </c>
      <c r="D54" s="97"/>
      <c r="E54" s="27">
        <v>3868103</v>
      </c>
      <c r="F54" s="25" t="s">
        <v>355</v>
      </c>
      <c r="G54" s="89" t="s">
        <v>340</v>
      </c>
      <c r="H54" s="98" t="s">
        <v>398</v>
      </c>
      <c r="I54" s="99"/>
      <c r="J54" s="27">
        <v>26723.18</v>
      </c>
    </row>
    <row r="55" spans="1:10" ht="22.5">
      <c r="A55" s="25" t="s">
        <v>357</v>
      </c>
      <c r="B55" s="26" t="s">
        <v>340</v>
      </c>
      <c r="C55" s="96" t="s">
        <v>399</v>
      </c>
      <c r="D55" s="97"/>
      <c r="E55" s="27">
        <v>770625</v>
      </c>
      <c r="F55" s="25" t="s">
        <v>357</v>
      </c>
      <c r="G55" s="89" t="s">
        <v>340</v>
      </c>
      <c r="H55" s="98" t="s">
        <v>399</v>
      </c>
      <c r="I55" s="99"/>
      <c r="J55" s="27">
        <v>11243.71</v>
      </c>
    </row>
    <row r="56" spans="1:10" ht="22.5">
      <c r="A56" s="25" t="s">
        <v>359</v>
      </c>
      <c r="B56" s="26" t="s">
        <v>340</v>
      </c>
      <c r="C56" s="96" t="s">
        <v>400</v>
      </c>
      <c r="D56" s="97"/>
      <c r="E56" s="27">
        <v>3097478</v>
      </c>
      <c r="F56" s="25" t="s">
        <v>359</v>
      </c>
      <c r="G56" s="89" t="s">
        <v>340</v>
      </c>
      <c r="H56" s="98" t="s">
        <v>400</v>
      </c>
      <c r="I56" s="99"/>
      <c r="J56" s="27">
        <v>15479.47</v>
      </c>
    </row>
    <row r="57" spans="1:10" ht="12.75">
      <c r="A57" s="25" t="s">
        <v>361</v>
      </c>
      <c r="B57" s="26" t="s">
        <v>340</v>
      </c>
      <c r="C57" s="96" t="s">
        <v>401</v>
      </c>
      <c r="D57" s="97"/>
      <c r="E57" s="27">
        <v>125580</v>
      </c>
      <c r="F57" s="25" t="s">
        <v>361</v>
      </c>
      <c r="G57" s="89" t="s">
        <v>340</v>
      </c>
      <c r="H57" s="98" t="s">
        <v>401</v>
      </c>
      <c r="I57" s="99"/>
      <c r="J57" s="27"/>
    </row>
    <row r="58" spans="1:10" ht="12.75">
      <c r="A58" s="25" t="s">
        <v>49</v>
      </c>
      <c r="B58" s="26" t="s">
        <v>340</v>
      </c>
      <c r="C58" s="96" t="s">
        <v>402</v>
      </c>
      <c r="D58" s="97"/>
      <c r="E58" s="27">
        <v>125580</v>
      </c>
      <c r="F58" s="25" t="s">
        <v>49</v>
      </c>
      <c r="G58" s="89" t="s">
        <v>340</v>
      </c>
      <c r="H58" s="98" t="s">
        <v>402</v>
      </c>
      <c r="I58" s="99"/>
      <c r="J58" s="27"/>
    </row>
    <row r="59" spans="1:10" ht="12.75">
      <c r="A59" s="25" t="s">
        <v>364</v>
      </c>
      <c r="B59" s="26" t="s">
        <v>340</v>
      </c>
      <c r="C59" s="96" t="s">
        <v>403</v>
      </c>
      <c r="D59" s="97"/>
      <c r="E59" s="27">
        <v>85000</v>
      </c>
      <c r="F59" s="25" t="s">
        <v>364</v>
      </c>
      <c r="G59" s="89" t="s">
        <v>340</v>
      </c>
      <c r="H59" s="98" t="s">
        <v>403</v>
      </c>
      <c r="I59" s="99"/>
      <c r="J59" s="27"/>
    </row>
    <row r="60" spans="1:10" ht="12.75">
      <c r="A60" s="25" t="s">
        <v>366</v>
      </c>
      <c r="B60" s="26" t="s">
        <v>340</v>
      </c>
      <c r="C60" s="96" t="s">
        <v>404</v>
      </c>
      <c r="D60" s="97"/>
      <c r="E60" s="27">
        <v>85000</v>
      </c>
      <c r="F60" s="25" t="s">
        <v>366</v>
      </c>
      <c r="G60" s="89" t="s">
        <v>340</v>
      </c>
      <c r="H60" s="98" t="s">
        <v>404</v>
      </c>
      <c r="I60" s="99"/>
      <c r="J60" s="27"/>
    </row>
    <row r="61" spans="1:10" ht="12.75">
      <c r="A61" s="25" t="s">
        <v>368</v>
      </c>
      <c r="B61" s="26" t="s">
        <v>340</v>
      </c>
      <c r="C61" s="96" t="s">
        <v>405</v>
      </c>
      <c r="D61" s="97"/>
      <c r="E61" s="27">
        <v>5000</v>
      </c>
      <c r="F61" s="25" t="s">
        <v>368</v>
      </c>
      <c r="G61" s="89" t="s">
        <v>340</v>
      </c>
      <c r="H61" s="98" t="s">
        <v>405</v>
      </c>
      <c r="I61" s="99"/>
      <c r="J61" s="27"/>
    </row>
    <row r="62" spans="1:10" ht="12.75">
      <c r="A62" s="25" t="s">
        <v>370</v>
      </c>
      <c r="B62" s="26" t="s">
        <v>340</v>
      </c>
      <c r="C62" s="96" t="s">
        <v>406</v>
      </c>
      <c r="D62" s="97"/>
      <c r="E62" s="27">
        <v>80000</v>
      </c>
      <c r="F62" s="25" t="s">
        <v>370</v>
      </c>
      <c r="G62" s="89" t="s">
        <v>340</v>
      </c>
      <c r="H62" s="98" t="s">
        <v>406</v>
      </c>
      <c r="I62" s="99"/>
      <c r="J62" s="27"/>
    </row>
    <row r="63" spans="1:10" ht="33.75">
      <c r="A63" s="22" t="s">
        <v>407</v>
      </c>
      <c r="B63" s="23" t="s">
        <v>340</v>
      </c>
      <c r="C63" s="100" t="s">
        <v>408</v>
      </c>
      <c r="D63" s="101"/>
      <c r="E63" s="24">
        <v>65608</v>
      </c>
      <c r="F63" s="22" t="s">
        <v>407</v>
      </c>
      <c r="G63" s="88" t="s">
        <v>340</v>
      </c>
      <c r="H63" s="102" t="s">
        <v>408</v>
      </c>
      <c r="I63" s="99"/>
      <c r="J63" s="24"/>
    </row>
    <row r="64" spans="1:10" ht="12.75">
      <c r="A64" s="25" t="s">
        <v>361</v>
      </c>
      <c r="B64" s="26" t="s">
        <v>340</v>
      </c>
      <c r="C64" s="96" t="s">
        <v>409</v>
      </c>
      <c r="D64" s="97"/>
      <c r="E64" s="27">
        <v>65608</v>
      </c>
      <c r="F64" s="25" t="s">
        <v>361</v>
      </c>
      <c r="G64" s="89" t="s">
        <v>340</v>
      </c>
      <c r="H64" s="98" t="s">
        <v>409</v>
      </c>
      <c r="I64" s="99"/>
      <c r="J64" s="27"/>
    </row>
    <row r="65" spans="1:10" ht="12.75">
      <c r="A65" s="25" t="s">
        <v>49</v>
      </c>
      <c r="B65" s="26" t="s">
        <v>340</v>
      </c>
      <c r="C65" s="96" t="s">
        <v>410</v>
      </c>
      <c r="D65" s="97"/>
      <c r="E65" s="27">
        <v>65608</v>
      </c>
      <c r="F65" s="25" t="s">
        <v>49</v>
      </c>
      <c r="G65" s="89" t="s">
        <v>340</v>
      </c>
      <c r="H65" s="98" t="s">
        <v>410</v>
      </c>
      <c r="I65" s="99"/>
      <c r="J65" s="27"/>
    </row>
    <row r="66" spans="1:10" ht="12.75">
      <c r="A66" s="22" t="s">
        <v>411</v>
      </c>
      <c r="B66" s="23" t="s">
        <v>340</v>
      </c>
      <c r="C66" s="100" t="s">
        <v>412</v>
      </c>
      <c r="D66" s="101"/>
      <c r="E66" s="24">
        <v>400000</v>
      </c>
      <c r="F66" s="22" t="s">
        <v>411</v>
      </c>
      <c r="G66" s="88" t="s">
        <v>340</v>
      </c>
      <c r="H66" s="102" t="s">
        <v>412</v>
      </c>
      <c r="I66" s="99"/>
      <c r="J66" s="24"/>
    </row>
    <row r="67" spans="1:10" ht="12.75">
      <c r="A67" s="25" t="s">
        <v>364</v>
      </c>
      <c r="B67" s="26" t="s">
        <v>340</v>
      </c>
      <c r="C67" s="96" t="s">
        <v>413</v>
      </c>
      <c r="D67" s="97"/>
      <c r="E67" s="27">
        <v>400000</v>
      </c>
      <c r="F67" s="25" t="s">
        <v>364</v>
      </c>
      <c r="G67" s="89" t="s">
        <v>340</v>
      </c>
      <c r="H67" s="98" t="s">
        <v>413</v>
      </c>
      <c r="I67" s="99"/>
      <c r="J67" s="27"/>
    </row>
    <row r="68" spans="1:10" ht="12.75">
      <c r="A68" s="25" t="s">
        <v>372</v>
      </c>
      <c r="B68" s="26" t="s">
        <v>340</v>
      </c>
      <c r="C68" s="96" t="s">
        <v>414</v>
      </c>
      <c r="D68" s="97"/>
      <c r="E68" s="27">
        <v>400000</v>
      </c>
      <c r="F68" s="25" t="s">
        <v>372</v>
      </c>
      <c r="G68" s="89" t="s">
        <v>340</v>
      </c>
      <c r="H68" s="98" t="s">
        <v>414</v>
      </c>
      <c r="I68" s="99"/>
      <c r="J68" s="27"/>
    </row>
    <row r="69" spans="1:10" ht="12.75">
      <c r="A69" s="22" t="s">
        <v>415</v>
      </c>
      <c r="B69" s="23" t="s">
        <v>340</v>
      </c>
      <c r="C69" s="100" t="s">
        <v>416</v>
      </c>
      <c r="D69" s="101"/>
      <c r="E69" s="24">
        <v>1344724</v>
      </c>
      <c r="F69" s="22" t="s">
        <v>415</v>
      </c>
      <c r="G69" s="88" t="s">
        <v>340</v>
      </c>
      <c r="H69" s="102" t="s">
        <v>416</v>
      </c>
      <c r="I69" s="99"/>
      <c r="J69" s="24">
        <v>22300</v>
      </c>
    </row>
    <row r="70" spans="1:10" ht="22.5">
      <c r="A70" s="25" t="s">
        <v>353</v>
      </c>
      <c r="B70" s="26" t="s">
        <v>340</v>
      </c>
      <c r="C70" s="96" t="s">
        <v>417</v>
      </c>
      <c r="D70" s="97"/>
      <c r="E70" s="27">
        <v>1255047</v>
      </c>
      <c r="F70" s="25" t="s">
        <v>353</v>
      </c>
      <c r="G70" s="89" t="s">
        <v>340</v>
      </c>
      <c r="H70" s="98" t="s">
        <v>417</v>
      </c>
      <c r="I70" s="99"/>
      <c r="J70" s="27">
        <v>22300</v>
      </c>
    </row>
    <row r="71" spans="1:10" ht="22.5">
      <c r="A71" s="25" t="s">
        <v>355</v>
      </c>
      <c r="B71" s="26" t="s">
        <v>340</v>
      </c>
      <c r="C71" s="96" t="s">
        <v>418</v>
      </c>
      <c r="D71" s="97"/>
      <c r="E71" s="27">
        <v>1255047</v>
      </c>
      <c r="F71" s="25" t="s">
        <v>355</v>
      </c>
      <c r="G71" s="89" t="s">
        <v>340</v>
      </c>
      <c r="H71" s="98" t="s">
        <v>418</v>
      </c>
      <c r="I71" s="99"/>
      <c r="J71" s="27">
        <v>22300</v>
      </c>
    </row>
    <row r="72" spans="1:10" ht="22.5">
      <c r="A72" s="25" t="s">
        <v>359</v>
      </c>
      <c r="B72" s="26" t="s">
        <v>340</v>
      </c>
      <c r="C72" s="96" t="s">
        <v>419</v>
      </c>
      <c r="D72" s="97"/>
      <c r="E72" s="27">
        <v>1255047</v>
      </c>
      <c r="F72" s="25" t="s">
        <v>359</v>
      </c>
      <c r="G72" s="89" t="s">
        <v>340</v>
      </c>
      <c r="H72" s="98" t="s">
        <v>419</v>
      </c>
      <c r="I72" s="99"/>
      <c r="J72" s="27">
        <v>22300</v>
      </c>
    </row>
    <row r="73" spans="1:10" ht="12.75">
      <c r="A73" s="25" t="s">
        <v>361</v>
      </c>
      <c r="B73" s="26" t="s">
        <v>340</v>
      </c>
      <c r="C73" s="96" t="s">
        <v>420</v>
      </c>
      <c r="D73" s="97"/>
      <c r="E73" s="27">
        <v>89677</v>
      </c>
      <c r="F73" s="25" t="s">
        <v>361</v>
      </c>
      <c r="G73" s="89" t="s">
        <v>340</v>
      </c>
      <c r="H73" s="98" t="s">
        <v>420</v>
      </c>
      <c r="I73" s="99"/>
      <c r="J73" s="27"/>
    </row>
    <row r="74" spans="1:10" ht="12.75">
      <c r="A74" s="25" t="s">
        <v>49</v>
      </c>
      <c r="B74" s="26" t="s">
        <v>340</v>
      </c>
      <c r="C74" s="96" t="s">
        <v>421</v>
      </c>
      <c r="D74" s="97"/>
      <c r="E74" s="27">
        <v>89677</v>
      </c>
      <c r="F74" s="25" t="s">
        <v>49</v>
      </c>
      <c r="G74" s="89" t="s">
        <v>340</v>
      </c>
      <c r="H74" s="98" t="s">
        <v>421</v>
      </c>
      <c r="I74" s="99"/>
      <c r="J74" s="27"/>
    </row>
    <row r="75" spans="1:10" ht="12.75">
      <c r="A75" s="22" t="s">
        <v>422</v>
      </c>
      <c r="B75" s="23" t="s">
        <v>340</v>
      </c>
      <c r="C75" s="100" t="s">
        <v>423</v>
      </c>
      <c r="D75" s="101"/>
      <c r="E75" s="24">
        <v>223170</v>
      </c>
      <c r="F75" s="22" t="s">
        <v>422</v>
      </c>
      <c r="G75" s="88" t="s">
        <v>340</v>
      </c>
      <c r="H75" s="102" t="s">
        <v>423</v>
      </c>
      <c r="I75" s="99"/>
      <c r="J75" s="24"/>
    </row>
    <row r="76" spans="1:10" ht="56.25">
      <c r="A76" s="25" t="s">
        <v>343</v>
      </c>
      <c r="B76" s="26" t="s">
        <v>340</v>
      </c>
      <c r="C76" s="96" t="s">
        <v>424</v>
      </c>
      <c r="D76" s="97"/>
      <c r="E76" s="27">
        <v>214011.79</v>
      </c>
      <c r="F76" s="25" t="s">
        <v>343</v>
      </c>
      <c r="G76" s="89" t="s">
        <v>340</v>
      </c>
      <c r="H76" s="98" t="s">
        <v>424</v>
      </c>
      <c r="I76" s="99"/>
      <c r="J76" s="27"/>
    </row>
    <row r="77" spans="1:10" ht="22.5">
      <c r="A77" s="25" t="s">
        <v>345</v>
      </c>
      <c r="B77" s="26" t="s">
        <v>340</v>
      </c>
      <c r="C77" s="96" t="s">
        <v>425</v>
      </c>
      <c r="D77" s="97"/>
      <c r="E77" s="27">
        <v>214011.79</v>
      </c>
      <c r="F77" s="25" t="s">
        <v>345</v>
      </c>
      <c r="G77" s="89" t="s">
        <v>340</v>
      </c>
      <c r="H77" s="98" t="s">
        <v>425</v>
      </c>
      <c r="I77" s="99"/>
      <c r="J77" s="27"/>
    </row>
    <row r="78" spans="1:10" ht="33.75">
      <c r="A78" s="25" t="s">
        <v>347</v>
      </c>
      <c r="B78" s="26" t="s">
        <v>340</v>
      </c>
      <c r="C78" s="96" t="s">
        <v>426</v>
      </c>
      <c r="D78" s="97"/>
      <c r="E78" s="27">
        <v>160045.92</v>
      </c>
      <c r="F78" s="25" t="s">
        <v>347</v>
      </c>
      <c r="G78" s="89" t="s">
        <v>340</v>
      </c>
      <c r="H78" s="98" t="s">
        <v>426</v>
      </c>
      <c r="I78" s="99"/>
      <c r="J78" s="27"/>
    </row>
    <row r="79" spans="1:10" ht="33.75">
      <c r="A79" s="25" t="s">
        <v>349</v>
      </c>
      <c r="B79" s="26" t="s">
        <v>340</v>
      </c>
      <c r="C79" s="96" t="s">
        <v>427</v>
      </c>
      <c r="D79" s="97"/>
      <c r="E79" s="27">
        <v>5632</v>
      </c>
      <c r="F79" s="25" t="s">
        <v>349</v>
      </c>
      <c r="G79" s="89" t="s">
        <v>340</v>
      </c>
      <c r="H79" s="98" t="s">
        <v>427</v>
      </c>
      <c r="I79" s="99"/>
      <c r="J79" s="27"/>
    </row>
    <row r="80" spans="1:10" ht="33.75">
      <c r="A80" s="25" t="s">
        <v>351</v>
      </c>
      <c r="B80" s="26" t="s">
        <v>340</v>
      </c>
      <c r="C80" s="96" t="s">
        <v>428</v>
      </c>
      <c r="D80" s="97"/>
      <c r="E80" s="27">
        <v>48333.87</v>
      </c>
      <c r="F80" s="25" t="s">
        <v>351</v>
      </c>
      <c r="G80" s="89" t="s">
        <v>340</v>
      </c>
      <c r="H80" s="98" t="s">
        <v>428</v>
      </c>
      <c r="I80" s="99"/>
      <c r="J80" s="27"/>
    </row>
    <row r="81" spans="1:10" ht="22.5">
      <c r="A81" s="25" t="s">
        <v>353</v>
      </c>
      <c r="B81" s="26" t="s">
        <v>340</v>
      </c>
      <c r="C81" s="96" t="s">
        <v>429</v>
      </c>
      <c r="D81" s="97"/>
      <c r="E81" s="27">
        <v>9158.21</v>
      </c>
      <c r="F81" s="25" t="s">
        <v>353</v>
      </c>
      <c r="G81" s="89" t="s">
        <v>340</v>
      </c>
      <c r="H81" s="98" t="s">
        <v>429</v>
      </c>
      <c r="I81" s="99"/>
      <c r="J81" s="27"/>
    </row>
    <row r="82" spans="1:10" ht="22.5">
      <c r="A82" s="25" t="s">
        <v>355</v>
      </c>
      <c r="B82" s="26" t="s">
        <v>340</v>
      </c>
      <c r="C82" s="96" t="s">
        <v>430</v>
      </c>
      <c r="D82" s="97"/>
      <c r="E82" s="27">
        <v>9158.21</v>
      </c>
      <c r="F82" s="25" t="s">
        <v>355</v>
      </c>
      <c r="G82" s="89" t="s">
        <v>340</v>
      </c>
      <c r="H82" s="98" t="s">
        <v>430</v>
      </c>
      <c r="I82" s="99"/>
      <c r="J82" s="27"/>
    </row>
    <row r="83" spans="1:10" ht="22.5">
      <c r="A83" s="25" t="s">
        <v>357</v>
      </c>
      <c r="B83" s="26" t="s">
        <v>340</v>
      </c>
      <c r="C83" s="96" t="s">
        <v>431</v>
      </c>
      <c r="D83" s="97"/>
      <c r="E83" s="27">
        <v>4356</v>
      </c>
      <c r="F83" s="25" t="s">
        <v>357</v>
      </c>
      <c r="G83" s="89" t="s">
        <v>340</v>
      </c>
      <c r="H83" s="98" t="s">
        <v>431</v>
      </c>
      <c r="I83" s="99"/>
      <c r="J83" s="27"/>
    </row>
    <row r="84" spans="1:10" ht="22.5">
      <c r="A84" s="25" t="s">
        <v>359</v>
      </c>
      <c r="B84" s="26" t="s">
        <v>340</v>
      </c>
      <c r="C84" s="96" t="s">
        <v>432</v>
      </c>
      <c r="D84" s="97"/>
      <c r="E84" s="27">
        <v>4802.21</v>
      </c>
      <c r="F84" s="25" t="s">
        <v>359</v>
      </c>
      <c r="G84" s="89" t="s">
        <v>340</v>
      </c>
      <c r="H84" s="98" t="s">
        <v>432</v>
      </c>
      <c r="I84" s="99"/>
      <c r="J84" s="27"/>
    </row>
    <row r="85" spans="1:10" ht="12.75">
      <c r="A85" s="22" t="s">
        <v>433</v>
      </c>
      <c r="B85" s="23" t="s">
        <v>340</v>
      </c>
      <c r="C85" s="100" t="s">
        <v>434</v>
      </c>
      <c r="D85" s="101"/>
      <c r="E85" s="24">
        <v>223170</v>
      </c>
      <c r="F85" s="22" t="s">
        <v>433</v>
      </c>
      <c r="G85" s="88" t="s">
        <v>340</v>
      </c>
      <c r="H85" s="102" t="s">
        <v>434</v>
      </c>
      <c r="I85" s="99"/>
      <c r="J85" s="24"/>
    </row>
    <row r="86" spans="1:10" ht="56.25">
      <c r="A86" s="25" t="s">
        <v>343</v>
      </c>
      <c r="B86" s="26" t="s">
        <v>340</v>
      </c>
      <c r="C86" s="96" t="s">
        <v>435</v>
      </c>
      <c r="D86" s="97"/>
      <c r="E86" s="27">
        <v>214011.79</v>
      </c>
      <c r="F86" s="25" t="s">
        <v>343</v>
      </c>
      <c r="G86" s="89" t="s">
        <v>340</v>
      </c>
      <c r="H86" s="98" t="s">
        <v>435</v>
      </c>
      <c r="I86" s="99"/>
      <c r="J86" s="27"/>
    </row>
    <row r="87" spans="1:10" ht="22.5">
      <c r="A87" s="25" t="s">
        <v>345</v>
      </c>
      <c r="B87" s="26" t="s">
        <v>340</v>
      </c>
      <c r="C87" s="96" t="s">
        <v>436</v>
      </c>
      <c r="D87" s="97"/>
      <c r="E87" s="27">
        <v>214011.79</v>
      </c>
      <c r="F87" s="25" t="s">
        <v>345</v>
      </c>
      <c r="G87" s="89" t="s">
        <v>340</v>
      </c>
      <c r="H87" s="98" t="s">
        <v>436</v>
      </c>
      <c r="I87" s="99"/>
      <c r="J87" s="27"/>
    </row>
    <row r="88" spans="1:10" ht="33.75">
      <c r="A88" s="25" t="s">
        <v>347</v>
      </c>
      <c r="B88" s="26" t="s">
        <v>340</v>
      </c>
      <c r="C88" s="96" t="s">
        <v>437</v>
      </c>
      <c r="D88" s="97"/>
      <c r="E88" s="27">
        <v>160045.92</v>
      </c>
      <c r="F88" s="25" t="s">
        <v>347</v>
      </c>
      <c r="G88" s="89" t="s">
        <v>340</v>
      </c>
      <c r="H88" s="98" t="s">
        <v>437</v>
      </c>
      <c r="I88" s="99"/>
      <c r="J88" s="27"/>
    </row>
    <row r="89" spans="1:10" ht="33.75">
      <c r="A89" s="25" t="s">
        <v>349</v>
      </c>
      <c r="B89" s="26" t="s">
        <v>340</v>
      </c>
      <c r="C89" s="96" t="s">
        <v>438</v>
      </c>
      <c r="D89" s="97"/>
      <c r="E89" s="27">
        <v>5632</v>
      </c>
      <c r="F89" s="25" t="s">
        <v>349</v>
      </c>
      <c r="G89" s="89" t="s">
        <v>340</v>
      </c>
      <c r="H89" s="98" t="s">
        <v>438</v>
      </c>
      <c r="I89" s="99"/>
      <c r="J89" s="27"/>
    </row>
    <row r="90" spans="1:10" ht="33.75">
      <c r="A90" s="25" t="s">
        <v>351</v>
      </c>
      <c r="B90" s="26" t="s">
        <v>340</v>
      </c>
      <c r="C90" s="96" t="s">
        <v>439</v>
      </c>
      <c r="D90" s="97"/>
      <c r="E90" s="27">
        <v>48333.87</v>
      </c>
      <c r="F90" s="25" t="s">
        <v>351</v>
      </c>
      <c r="G90" s="89" t="s">
        <v>340</v>
      </c>
      <c r="H90" s="98" t="s">
        <v>439</v>
      </c>
      <c r="I90" s="99"/>
      <c r="J90" s="27"/>
    </row>
    <row r="91" spans="1:10" ht="22.5">
      <c r="A91" s="25" t="s">
        <v>353</v>
      </c>
      <c r="B91" s="26" t="s">
        <v>340</v>
      </c>
      <c r="C91" s="96" t="s">
        <v>440</v>
      </c>
      <c r="D91" s="97"/>
      <c r="E91" s="27">
        <v>9158.21</v>
      </c>
      <c r="F91" s="25" t="s">
        <v>353</v>
      </c>
      <c r="G91" s="89" t="s">
        <v>340</v>
      </c>
      <c r="H91" s="98" t="s">
        <v>440</v>
      </c>
      <c r="I91" s="99"/>
      <c r="J91" s="27"/>
    </row>
    <row r="92" spans="1:10" ht="22.5">
      <c r="A92" s="25" t="s">
        <v>355</v>
      </c>
      <c r="B92" s="26" t="s">
        <v>340</v>
      </c>
      <c r="C92" s="96" t="s">
        <v>441</v>
      </c>
      <c r="D92" s="97"/>
      <c r="E92" s="27">
        <v>9158.21</v>
      </c>
      <c r="F92" s="25" t="s">
        <v>355</v>
      </c>
      <c r="G92" s="89" t="s">
        <v>340</v>
      </c>
      <c r="H92" s="98" t="s">
        <v>441</v>
      </c>
      <c r="I92" s="99"/>
      <c r="J92" s="27"/>
    </row>
    <row r="93" spans="1:10" ht="22.5">
      <c r="A93" s="25" t="s">
        <v>357</v>
      </c>
      <c r="B93" s="26" t="s">
        <v>340</v>
      </c>
      <c r="C93" s="96" t="s">
        <v>442</v>
      </c>
      <c r="D93" s="97"/>
      <c r="E93" s="27">
        <v>4356</v>
      </c>
      <c r="F93" s="25" t="s">
        <v>357</v>
      </c>
      <c r="G93" s="89" t="s">
        <v>340</v>
      </c>
      <c r="H93" s="98" t="s">
        <v>442</v>
      </c>
      <c r="I93" s="99"/>
      <c r="J93" s="27"/>
    </row>
    <row r="94" spans="1:10" ht="22.5">
      <c r="A94" s="25" t="s">
        <v>359</v>
      </c>
      <c r="B94" s="26" t="s">
        <v>340</v>
      </c>
      <c r="C94" s="96" t="s">
        <v>443</v>
      </c>
      <c r="D94" s="97"/>
      <c r="E94" s="27">
        <v>4802.21</v>
      </c>
      <c r="F94" s="25" t="s">
        <v>359</v>
      </c>
      <c r="G94" s="89" t="s">
        <v>340</v>
      </c>
      <c r="H94" s="98" t="s">
        <v>443</v>
      </c>
      <c r="I94" s="99"/>
      <c r="J94" s="27"/>
    </row>
    <row r="95" spans="1:10" ht="22.5">
      <c r="A95" s="22" t="s">
        <v>444</v>
      </c>
      <c r="B95" s="23" t="s">
        <v>340</v>
      </c>
      <c r="C95" s="100" t="s">
        <v>445</v>
      </c>
      <c r="D95" s="101"/>
      <c r="E95" s="24">
        <v>935467</v>
      </c>
      <c r="F95" s="22" t="s">
        <v>444</v>
      </c>
      <c r="G95" s="88" t="s">
        <v>340</v>
      </c>
      <c r="H95" s="102" t="s">
        <v>445</v>
      </c>
      <c r="I95" s="99"/>
      <c r="J95" s="24"/>
    </row>
    <row r="96" spans="1:10" ht="22.5">
      <c r="A96" s="25" t="s">
        <v>353</v>
      </c>
      <c r="B96" s="26" t="s">
        <v>340</v>
      </c>
      <c r="C96" s="96" t="s">
        <v>446</v>
      </c>
      <c r="D96" s="97"/>
      <c r="E96" s="27">
        <v>899900</v>
      </c>
      <c r="F96" s="25" t="s">
        <v>353</v>
      </c>
      <c r="G96" s="89" t="s">
        <v>340</v>
      </c>
      <c r="H96" s="98" t="s">
        <v>446</v>
      </c>
      <c r="I96" s="99"/>
      <c r="J96" s="27"/>
    </row>
    <row r="97" spans="1:10" ht="22.5">
      <c r="A97" s="25" t="s">
        <v>355</v>
      </c>
      <c r="B97" s="26" t="s">
        <v>340</v>
      </c>
      <c r="C97" s="96" t="s">
        <v>447</v>
      </c>
      <c r="D97" s="97"/>
      <c r="E97" s="27">
        <v>899900</v>
      </c>
      <c r="F97" s="25" t="s">
        <v>355</v>
      </c>
      <c r="G97" s="89" t="s">
        <v>340</v>
      </c>
      <c r="H97" s="98" t="s">
        <v>447</v>
      </c>
      <c r="I97" s="99"/>
      <c r="J97" s="27"/>
    </row>
    <row r="98" spans="1:10" ht="22.5">
      <c r="A98" s="25" t="s">
        <v>359</v>
      </c>
      <c r="B98" s="26" t="s">
        <v>340</v>
      </c>
      <c r="C98" s="96" t="s">
        <v>448</v>
      </c>
      <c r="D98" s="97"/>
      <c r="E98" s="27">
        <v>899900</v>
      </c>
      <c r="F98" s="25" t="s">
        <v>359</v>
      </c>
      <c r="G98" s="89" t="s">
        <v>340</v>
      </c>
      <c r="H98" s="98" t="s">
        <v>448</v>
      </c>
      <c r="I98" s="99"/>
      <c r="J98" s="27"/>
    </row>
    <row r="99" spans="1:10" ht="12.75">
      <c r="A99" s="25" t="s">
        <v>361</v>
      </c>
      <c r="B99" s="26" t="s">
        <v>340</v>
      </c>
      <c r="C99" s="96" t="s">
        <v>449</v>
      </c>
      <c r="D99" s="97"/>
      <c r="E99" s="27">
        <v>35567</v>
      </c>
      <c r="F99" s="25" t="s">
        <v>361</v>
      </c>
      <c r="G99" s="89" t="s">
        <v>340</v>
      </c>
      <c r="H99" s="98" t="s">
        <v>449</v>
      </c>
      <c r="I99" s="99"/>
      <c r="J99" s="27"/>
    </row>
    <row r="100" spans="1:10" ht="12.75">
      <c r="A100" s="25" t="s">
        <v>49</v>
      </c>
      <c r="B100" s="26" t="s">
        <v>340</v>
      </c>
      <c r="C100" s="96" t="s">
        <v>450</v>
      </c>
      <c r="D100" s="97"/>
      <c r="E100" s="27">
        <v>35567</v>
      </c>
      <c r="F100" s="25" t="s">
        <v>49</v>
      </c>
      <c r="G100" s="89" t="s">
        <v>340</v>
      </c>
      <c r="H100" s="98" t="s">
        <v>450</v>
      </c>
      <c r="I100" s="99"/>
      <c r="J100" s="27"/>
    </row>
    <row r="101" spans="1:10" ht="33.75">
      <c r="A101" s="22" t="s">
        <v>451</v>
      </c>
      <c r="B101" s="23" t="s">
        <v>340</v>
      </c>
      <c r="C101" s="100" t="s">
        <v>452</v>
      </c>
      <c r="D101" s="101"/>
      <c r="E101" s="24">
        <v>386467</v>
      </c>
      <c r="F101" s="22" t="s">
        <v>451</v>
      </c>
      <c r="G101" s="88" t="s">
        <v>340</v>
      </c>
      <c r="H101" s="102" t="s">
        <v>452</v>
      </c>
      <c r="I101" s="99"/>
      <c r="J101" s="24"/>
    </row>
    <row r="102" spans="1:10" ht="22.5">
      <c r="A102" s="25" t="s">
        <v>353</v>
      </c>
      <c r="B102" s="26" t="s">
        <v>340</v>
      </c>
      <c r="C102" s="96" t="s">
        <v>453</v>
      </c>
      <c r="D102" s="97"/>
      <c r="E102" s="27">
        <v>350900</v>
      </c>
      <c r="F102" s="25" t="s">
        <v>353</v>
      </c>
      <c r="G102" s="89" t="s">
        <v>340</v>
      </c>
      <c r="H102" s="98" t="s">
        <v>453</v>
      </c>
      <c r="I102" s="99"/>
      <c r="J102" s="27"/>
    </row>
    <row r="103" spans="1:10" ht="22.5">
      <c r="A103" s="25" t="s">
        <v>355</v>
      </c>
      <c r="B103" s="26" t="s">
        <v>340</v>
      </c>
      <c r="C103" s="96" t="s">
        <v>454</v>
      </c>
      <c r="D103" s="97"/>
      <c r="E103" s="27">
        <v>350900</v>
      </c>
      <c r="F103" s="25" t="s">
        <v>355</v>
      </c>
      <c r="G103" s="89" t="s">
        <v>340</v>
      </c>
      <c r="H103" s="98" t="s">
        <v>454</v>
      </c>
      <c r="I103" s="99"/>
      <c r="J103" s="27"/>
    </row>
    <row r="104" spans="1:10" ht="22.5">
      <c r="A104" s="25" t="s">
        <v>359</v>
      </c>
      <c r="B104" s="26" t="s">
        <v>340</v>
      </c>
      <c r="C104" s="96" t="s">
        <v>455</v>
      </c>
      <c r="D104" s="97"/>
      <c r="E104" s="27">
        <v>350900</v>
      </c>
      <c r="F104" s="25" t="s">
        <v>359</v>
      </c>
      <c r="G104" s="89" t="s">
        <v>340</v>
      </c>
      <c r="H104" s="98" t="s">
        <v>455</v>
      </c>
      <c r="I104" s="99"/>
      <c r="J104" s="27"/>
    </row>
    <row r="105" spans="1:10" ht="12.75">
      <c r="A105" s="25" t="s">
        <v>361</v>
      </c>
      <c r="B105" s="26" t="s">
        <v>340</v>
      </c>
      <c r="C105" s="96" t="s">
        <v>456</v>
      </c>
      <c r="D105" s="97"/>
      <c r="E105" s="27">
        <v>35567</v>
      </c>
      <c r="F105" s="25" t="s">
        <v>361</v>
      </c>
      <c r="G105" s="89" t="s">
        <v>340</v>
      </c>
      <c r="H105" s="98" t="s">
        <v>456</v>
      </c>
      <c r="I105" s="99"/>
      <c r="J105" s="27"/>
    </row>
    <row r="106" spans="1:10" ht="12.75">
      <c r="A106" s="25" t="s">
        <v>49</v>
      </c>
      <c r="B106" s="26" t="s">
        <v>340</v>
      </c>
      <c r="C106" s="96" t="s">
        <v>457</v>
      </c>
      <c r="D106" s="97"/>
      <c r="E106" s="27">
        <v>35567</v>
      </c>
      <c r="F106" s="25" t="s">
        <v>49</v>
      </c>
      <c r="G106" s="89" t="s">
        <v>340</v>
      </c>
      <c r="H106" s="98" t="s">
        <v>457</v>
      </c>
      <c r="I106" s="99"/>
      <c r="J106" s="27"/>
    </row>
    <row r="107" spans="1:10" ht="12.75">
      <c r="A107" s="22" t="s">
        <v>458</v>
      </c>
      <c r="B107" s="23" t="s">
        <v>340</v>
      </c>
      <c r="C107" s="100" t="s">
        <v>459</v>
      </c>
      <c r="D107" s="101"/>
      <c r="E107" s="24">
        <v>489000</v>
      </c>
      <c r="F107" s="22" t="s">
        <v>458</v>
      </c>
      <c r="G107" s="88" t="s">
        <v>340</v>
      </c>
      <c r="H107" s="102" t="s">
        <v>459</v>
      </c>
      <c r="I107" s="99"/>
      <c r="J107" s="24"/>
    </row>
    <row r="108" spans="1:10" ht="22.5">
      <c r="A108" s="25" t="s">
        <v>353</v>
      </c>
      <c r="B108" s="26" t="s">
        <v>340</v>
      </c>
      <c r="C108" s="96" t="s">
        <v>460</v>
      </c>
      <c r="D108" s="97"/>
      <c r="E108" s="27">
        <v>489000</v>
      </c>
      <c r="F108" s="25" t="s">
        <v>353</v>
      </c>
      <c r="G108" s="89" t="s">
        <v>340</v>
      </c>
      <c r="H108" s="98" t="s">
        <v>460</v>
      </c>
      <c r="I108" s="99"/>
      <c r="J108" s="27"/>
    </row>
    <row r="109" spans="1:10" ht="22.5">
      <c r="A109" s="25" t="s">
        <v>355</v>
      </c>
      <c r="B109" s="26" t="s">
        <v>340</v>
      </c>
      <c r="C109" s="96" t="s">
        <v>461</v>
      </c>
      <c r="D109" s="97"/>
      <c r="E109" s="27">
        <v>489000</v>
      </c>
      <c r="F109" s="25" t="s">
        <v>355</v>
      </c>
      <c r="G109" s="89" t="s">
        <v>340</v>
      </c>
      <c r="H109" s="98" t="s">
        <v>461</v>
      </c>
      <c r="I109" s="99"/>
      <c r="J109" s="27"/>
    </row>
    <row r="110" spans="1:10" ht="22.5">
      <c r="A110" s="25" t="s">
        <v>359</v>
      </c>
      <c r="B110" s="26" t="s">
        <v>340</v>
      </c>
      <c r="C110" s="96" t="s">
        <v>462</v>
      </c>
      <c r="D110" s="97"/>
      <c r="E110" s="27">
        <v>489000</v>
      </c>
      <c r="F110" s="25" t="s">
        <v>359</v>
      </c>
      <c r="G110" s="89" t="s">
        <v>340</v>
      </c>
      <c r="H110" s="98" t="s">
        <v>462</v>
      </c>
      <c r="I110" s="99"/>
      <c r="J110" s="27"/>
    </row>
    <row r="111" spans="1:10" ht="22.5">
      <c r="A111" s="22" t="s">
        <v>463</v>
      </c>
      <c r="B111" s="23" t="s">
        <v>340</v>
      </c>
      <c r="C111" s="100" t="s">
        <v>464</v>
      </c>
      <c r="D111" s="101"/>
      <c r="E111" s="24">
        <v>60000</v>
      </c>
      <c r="F111" s="22" t="s">
        <v>463</v>
      </c>
      <c r="G111" s="88" t="s">
        <v>340</v>
      </c>
      <c r="H111" s="102" t="s">
        <v>464</v>
      </c>
      <c r="I111" s="99"/>
      <c r="J111" s="24"/>
    </row>
    <row r="112" spans="1:10" ht="22.5">
      <c r="A112" s="25" t="s">
        <v>353</v>
      </c>
      <c r="B112" s="26" t="s">
        <v>340</v>
      </c>
      <c r="C112" s="96" t="s">
        <v>465</v>
      </c>
      <c r="D112" s="97"/>
      <c r="E112" s="27">
        <v>60000</v>
      </c>
      <c r="F112" s="25" t="s">
        <v>353</v>
      </c>
      <c r="G112" s="89" t="s">
        <v>340</v>
      </c>
      <c r="H112" s="98" t="s">
        <v>465</v>
      </c>
      <c r="I112" s="99"/>
      <c r="J112" s="27"/>
    </row>
    <row r="113" spans="1:10" ht="22.5">
      <c r="A113" s="25" t="s">
        <v>355</v>
      </c>
      <c r="B113" s="26" t="s">
        <v>340</v>
      </c>
      <c r="C113" s="96" t="s">
        <v>466</v>
      </c>
      <c r="D113" s="97"/>
      <c r="E113" s="27">
        <v>60000</v>
      </c>
      <c r="F113" s="25" t="s">
        <v>355</v>
      </c>
      <c r="G113" s="89" t="s">
        <v>340</v>
      </c>
      <c r="H113" s="98" t="s">
        <v>466</v>
      </c>
      <c r="I113" s="99"/>
      <c r="J113" s="27"/>
    </row>
    <row r="114" spans="1:10" ht="22.5">
      <c r="A114" s="25" t="s">
        <v>359</v>
      </c>
      <c r="B114" s="26" t="s">
        <v>340</v>
      </c>
      <c r="C114" s="96" t="s">
        <v>467</v>
      </c>
      <c r="D114" s="97"/>
      <c r="E114" s="27">
        <v>60000</v>
      </c>
      <c r="F114" s="25" t="s">
        <v>359</v>
      </c>
      <c r="G114" s="89" t="s">
        <v>340</v>
      </c>
      <c r="H114" s="98" t="s">
        <v>467</v>
      </c>
      <c r="I114" s="99"/>
      <c r="J114" s="27"/>
    </row>
    <row r="115" spans="1:10" ht="12.75">
      <c r="A115" s="22" t="s">
        <v>468</v>
      </c>
      <c r="B115" s="23" t="s">
        <v>340</v>
      </c>
      <c r="C115" s="100" t="s">
        <v>469</v>
      </c>
      <c r="D115" s="101"/>
      <c r="E115" s="24">
        <v>8552308</v>
      </c>
      <c r="F115" s="22" t="s">
        <v>468</v>
      </c>
      <c r="G115" s="88" t="s">
        <v>340</v>
      </c>
      <c r="H115" s="102" t="s">
        <v>469</v>
      </c>
      <c r="I115" s="99"/>
      <c r="J115" s="24"/>
    </row>
    <row r="116" spans="1:10" ht="22.5">
      <c r="A116" s="25" t="s">
        <v>353</v>
      </c>
      <c r="B116" s="26" t="s">
        <v>340</v>
      </c>
      <c r="C116" s="96" t="s">
        <v>470</v>
      </c>
      <c r="D116" s="97"/>
      <c r="E116" s="27">
        <v>8532308</v>
      </c>
      <c r="F116" s="25" t="s">
        <v>353</v>
      </c>
      <c r="G116" s="89" t="s">
        <v>340</v>
      </c>
      <c r="H116" s="98" t="s">
        <v>470</v>
      </c>
      <c r="I116" s="99"/>
      <c r="J116" s="27"/>
    </row>
    <row r="117" spans="1:10" ht="22.5">
      <c r="A117" s="25" t="s">
        <v>355</v>
      </c>
      <c r="B117" s="26" t="s">
        <v>340</v>
      </c>
      <c r="C117" s="96" t="s">
        <v>471</v>
      </c>
      <c r="D117" s="97"/>
      <c r="E117" s="27">
        <v>8532308</v>
      </c>
      <c r="F117" s="25" t="s">
        <v>355</v>
      </c>
      <c r="G117" s="89" t="s">
        <v>340</v>
      </c>
      <c r="H117" s="98" t="s">
        <v>471</v>
      </c>
      <c r="I117" s="99"/>
      <c r="J117" s="27"/>
    </row>
    <row r="118" spans="1:10" ht="22.5">
      <c r="A118" s="25" t="s">
        <v>359</v>
      </c>
      <c r="B118" s="26" t="s">
        <v>340</v>
      </c>
      <c r="C118" s="96" t="s">
        <v>472</v>
      </c>
      <c r="D118" s="97"/>
      <c r="E118" s="27">
        <v>8532308</v>
      </c>
      <c r="F118" s="25" t="s">
        <v>359</v>
      </c>
      <c r="G118" s="89" t="s">
        <v>340</v>
      </c>
      <c r="H118" s="98" t="s">
        <v>472</v>
      </c>
      <c r="I118" s="99"/>
      <c r="J118" s="27"/>
    </row>
    <row r="119" spans="1:10" ht="12.75">
      <c r="A119" s="25" t="s">
        <v>364</v>
      </c>
      <c r="B119" s="26" t="s">
        <v>340</v>
      </c>
      <c r="C119" s="96" t="s">
        <v>473</v>
      </c>
      <c r="D119" s="97"/>
      <c r="E119" s="27">
        <v>20000</v>
      </c>
      <c r="F119" s="25" t="s">
        <v>364</v>
      </c>
      <c r="G119" s="89" t="s">
        <v>340</v>
      </c>
      <c r="H119" s="98" t="s">
        <v>473</v>
      </c>
      <c r="I119" s="99"/>
      <c r="J119" s="27"/>
    </row>
    <row r="120" spans="1:10" ht="45">
      <c r="A120" s="25" t="s">
        <v>474</v>
      </c>
      <c r="B120" s="26" t="s">
        <v>340</v>
      </c>
      <c r="C120" s="96" t="s">
        <v>475</v>
      </c>
      <c r="D120" s="97"/>
      <c r="E120" s="27">
        <v>20000</v>
      </c>
      <c r="F120" s="25" t="s">
        <v>474</v>
      </c>
      <c r="G120" s="89" t="s">
        <v>340</v>
      </c>
      <c r="H120" s="98" t="s">
        <v>475</v>
      </c>
      <c r="I120" s="99"/>
      <c r="J120" s="27"/>
    </row>
    <row r="121" spans="1:10" ht="12.75">
      <c r="A121" s="22" t="s">
        <v>476</v>
      </c>
      <c r="B121" s="23" t="s">
        <v>340</v>
      </c>
      <c r="C121" s="100" t="s">
        <v>477</v>
      </c>
      <c r="D121" s="101"/>
      <c r="E121" s="24">
        <v>8432308</v>
      </c>
      <c r="F121" s="22" t="s">
        <v>476</v>
      </c>
      <c r="G121" s="88" t="s">
        <v>340</v>
      </c>
      <c r="H121" s="102" t="s">
        <v>477</v>
      </c>
      <c r="I121" s="99"/>
      <c r="J121" s="24"/>
    </row>
    <row r="122" spans="1:10" ht="22.5">
      <c r="A122" s="25" t="s">
        <v>353</v>
      </c>
      <c r="B122" s="26" t="s">
        <v>340</v>
      </c>
      <c r="C122" s="96" t="s">
        <v>478</v>
      </c>
      <c r="D122" s="97"/>
      <c r="E122" s="27">
        <v>8432308</v>
      </c>
      <c r="F122" s="25" t="s">
        <v>353</v>
      </c>
      <c r="G122" s="89" t="s">
        <v>340</v>
      </c>
      <c r="H122" s="98" t="s">
        <v>478</v>
      </c>
      <c r="I122" s="99"/>
      <c r="J122" s="27"/>
    </row>
    <row r="123" spans="1:10" ht="22.5">
      <c r="A123" s="25" t="s">
        <v>355</v>
      </c>
      <c r="B123" s="26" t="s">
        <v>340</v>
      </c>
      <c r="C123" s="96" t="s">
        <v>479</v>
      </c>
      <c r="D123" s="97"/>
      <c r="E123" s="27">
        <v>8432308</v>
      </c>
      <c r="F123" s="25" t="s">
        <v>355</v>
      </c>
      <c r="G123" s="89" t="s">
        <v>340</v>
      </c>
      <c r="H123" s="98" t="s">
        <v>479</v>
      </c>
      <c r="I123" s="99"/>
      <c r="J123" s="27"/>
    </row>
    <row r="124" spans="1:10" ht="22.5">
      <c r="A124" s="25" t="s">
        <v>359</v>
      </c>
      <c r="B124" s="26" t="s">
        <v>340</v>
      </c>
      <c r="C124" s="96" t="s">
        <v>480</v>
      </c>
      <c r="D124" s="97"/>
      <c r="E124" s="27">
        <v>8432308</v>
      </c>
      <c r="F124" s="25" t="s">
        <v>359</v>
      </c>
      <c r="G124" s="89" t="s">
        <v>340</v>
      </c>
      <c r="H124" s="98" t="s">
        <v>480</v>
      </c>
      <c r="I124" s="99"/>
      <c r="J124" s="27"/>
    </row>
    <row r="125" spans="1:10" ht="12.75">
      <c r="A125" s="22" t="s">
        <v>481</v>
      </c>
      <c r="B125" s="23" t="s">
        <v>340</v>
      </c>
      <c r="C125" s="100" t="s">
        <v>482</v>
      </c>
      <c r="D125" s="101"/>
      <c r="E125" s="24">
        <v>120000</v>
      </c>
      <c r="F125" s="22" t="s">
        <v>481</v>
      </c>
      <c r="G125" s="88" t="s">
        <v>340</v>
      </c>
      <c r="H125" s="102" t="s">
        <v>482</v>
      </c>
      <c r="I125" s="99"/>
      <c r="J125" s="24"/>
    </row>
    <row r="126" spans="1:10" ht="22.5">
      <c r="A126" s="25" t="s">
        <v>353</v>
      </c>
      <c r="B126" s="26" t="s">
        <v>340</v>
      </c>
      <c r="C126" s="96" t="s">
        <v>483</v>
      </c>
      <c r="D126" s="97"/>
      <c r="E126" s="27">
        <v>100000</v>
      </c>
      <c r="F126" s="25" t="s">
        <v>353</v>
      </c>
      <c r="G126" s="89" t="s">
        <v>340</v>
      </c>
      <c r="H126" s="98" t="s">
        <v>483</v>
      </c>
      <c r="I126" s="99"/>
      <c r="J126" s="27"/>
    </row>
    <row r="127" spans="1:10" ht="22.5">
      <c r="A127" s="25" t="s">
        <v>355</v>
      </c>
      <c r="B127" s="26" t="s">
        <v>340</v>
      </c>
      <c r="C127" s="96" t="s">
        <v>484</v>
      </c>
      <c r="D127" s="97"/>
      <c r="E127" s="27">
        <v>100000</v>
      </c>
      <c r="F127" s="25" t="s">
        <v>355</v>
      </c>
      <c r="G127" s="89" t="s">
        <v>340</v>
      </c>
      <c r="H127" s="98" t="s">
        <v>484</v>
      </c>
      <c r="I127" s="99"/>
      <c r="J127" s="27"/>
    </row>
    <row r="128" spans="1:10" ht="22.5">
      <c r="A128" s="25" t="s">
        <v>359</v>
      </c>
      <c r="B128" s="26" t="s">
        <v>340</v>
      </c>
      <c r="C128" s="96" t="s">
        <v>485</v>
      </c>
      <c r="D128" s="97"/>
      <c r="E128" s="27">
        <v>100000</v>
      </c>
      <c r="F128" s="25" t="s">
        <v>359</v>
      </c>
      <c r="G128" s="89" t="s">
        <v>340</v>
      </c>
      <c r="H128" s="98" t="s">
        <v>485</v>
      </c>
      <c r="I128" s="99"/>
      <c r="J128" s="27"/>
    </row>
    <row r="129" spans="1:10" ht="12.75">
      <c r="A129" s="25" t="s">
        <v>364</v>
      </c>
      <c r="B129" s="26" t="s">
        <v>340</v>
      </c>
      <c r="C129" s="96" t="s">
        <v>486</v>
      </c>
      <c r="D129" s="97"/>
      <c r="E129" s="27">
        <v>20000</v>
      </c>
      <c r="F129" s="25" t="s">
        <v>364</v>
      </c>
      <c r="G129" s="89" t="s">
        <v>340</v>
      </c>
      <c r="H129" s="98" t="s">
        <v>486</v>
      </c>
      <c r="I129" s="99"/>
      <c r="J129" s="27"/>
    </row>
    <row r="130" spans="1:10" ht="45">
      <c r="A130" s="25" t="s">
        <v>474</v>
      </c>
      <c r="B130" s="26" t="s">
        <v>340</v>
      </c>
      <c r="C130" s="96" t="s">
        <v>487</v>
      </c>
      <c r="D130" s="97"/>
      <c r="E130" s="27">
        <v>20000</v>
      </c>
      <c r="F130" s="25" t="s">
        <v>474</v>
      </c>
      <c r="G130" s="89" t="s">
        <v>340</v>
      </c>
      <c r="H130" s="98" t="s">
        <v>487</v>
      </c>
      <c r="I130" s="99"/>
      <c r="J130" s="27"/>
    </row>
    <row r="131" spans="1:10" ht="12.75">
      <c r="A131" s="22" t="s">
        <v>488</v>
      </c>
      <c r="B131" s="23" t="s">
        <v>340</v>
      </c>
      <c r="C131" s="100" t="s">
        <v>489</v>
      </c>
      <c r="D131" s="101"/>
      <c r="E131" s="24">
        <v>24707547</v>
      </c>
      <c r="F131" s="22" t="s">
        <v>488</v>
      </c>
      <c r="G131" s="88" t="s">
        <v>340</v>
      </c>
      <c r="H131" s="102" t="s">
        <v>489</v>
      </c>
      <c r="I131" s="99"/>
      <c r="J131" s="24">
        <v>483391.48</v>
      </c>
    </row>
    <row r="132" spans="1:10" ht="22.5">
      <c r="A132" s="25" t="s">
        <v>353</v>
      </c>
      <c r="B132" s="26" t="s">
        <v>340</v>
      </c>
      <c r="C132" s="96" t="s">
        <v>490</v>
      </c>
      <c r="D132" s="97"/>
      <c r="E132" s="27">
        <v>9760547</v>
      </c>
      <c r="F132" s="25" t="s">
        <v>353</v>
      </c>
      <c r="G132" s="89" t="s">
        <v>340</v>
      </c>
      <c r="H132" s="98" t="s">
        <v>490</v>
      </c>
      <c r="I132" s="99"/>
      <c r="J132" s="27">
        <v>483391.48</v>
      </c>
    </row>
    <row r="133" spans="1:10" ht="22.5">
      <c r="A133" s="25" t="s">
        <v>355</v>
      </c>
      <c r="B133" s="26" t="s">
        <v>340</v>
      </c>
      <c r="C133" s="96" t="s">
        <v>491</v>
      </c>
      <c r="D133" s="97"/>
      <c r="E133" s="27">
        <v>9760547</v>
      </c>
      <c r="F133" s="25" t="s">
        <v>355</v>
      </c>
      <c r="G133" s="89" t="s">
        <v>340</v>
      </c>
      <c r="H133" s="98" t="s">
        <v>491</v>
      </c>
      <c r="I133" s="99"/>
      <c r="J133" s="27">
        <v>483391.48</v>
      </c>
    </row>
    <row r="134" spans="1:10" ht="22.5">
      <c r="A134" s="25" t="s">
        <v>492</v>
      </c>
      <c r="B134" s="26" t="s">
        <v>340</v>
      </c>
      <c r="C134" s="96" t="s">
        <v>493</v>
      </c>
      <c r="D134" s="97"/>
      <c r="E134" s="27">
        <v>319000</v>
      </c>
      <c r="F134" s="25" t="s">
        <v>492</v>
      </c>
      <c r="G134" s="89" t="s">
        <v>340</v>
      </c>
      <c r="H134" s="98" t="s">
        <v>493</v>
      </c>
      <c r="I134" s="99"/>
      <c r="J134" s="27"/>
    </row>
    <row r="135" spans="1:10" ht="22.5">
      <c r="A135" s="25" t="s">
        <v>359</v>
      </c>
      <c r="B135" s="26" t="s">
        <v>340</v>
      </c>
      <c r="C135" s="96" t="s">
        <v>494</v>
      </c>
      <c r="D135" s="97"/>
      <c r="E135" s="27">
        <v>9441547</v>
      </c>
      <c r="F135" s="25" t="s">
        <v>359</v>
      </c>
      <c r="G135" s="89" t="s">
        <v>340</v>
      </c>
      <c r="H135" s="98" t="s">
        <v>494</v>
      </c>
      <c r="I135" s="99"/>
      <c r="J135" s="27">
        <v>483391.48</v>
      </c>
    </row>
    <row r="136" spans="1:10" ht="22.5">
      <c r="A136" s="25" t="s">
        <v>495</v>
      </c>
      <c r="B136" s="26" t="s">
        <v>340</v>
      </c>
      <c r="C136" s="96" t="s">
        <v>496</v>
      </c>
      <c r="D136" s="97"/>
      <c r="E136" s="27">
        <v>13170000</v>
      </c>
      <c r="F136" s="25" t="s">
        <v>495</v>
      </c>
      <c r="G136" s="89" t="s">
        <v>340</v>
      </c>
      <c r="H136" s="98" t="s">
        <v>496</v>
      </c>
      <c r="I136" s="99"/>
      <c r="J136" s="27"/>
    </row>
    <row r="137" spans="1:10" ht="12.75">
      <c r="A137" s="25" t="s">
        <v>497</v>
      </c>
      <c r="B137" s="26" t="s">
        <v>340</v>
      </c>
      <c r="C137" s="96" t="s">
        <v>498</v>
      </c>
      <c r="D137" s="97"/>
      <c r="E137" s="27">
        <v>13170000</v>
      </c>
      <c r="F137" s="25" t="s">
        <v>497</v>
      </c>
      <c r="G137" s="89" t="s">
        <v>340</v>
      </c>
      <c r="H137" s="98" t="s">
        <v>498</v>
      </c>
      <c r="I137" s="99"/>
      <c r="J137" s="27"/>
    </row>
    <row r="138" spans="1:10" ht="33.75">
      <c r="A138" s="25" t="s">
        <v>499</v>
      </c>
      <c r="B138" s="26" t="s">
        <v>340</v>
      </c>
      <c r="C138" s="96" t="s">
        <v>500</v>
      </c>
      <c r="D138" s="97"/>
      <c r="E138" s="27">
        <v>13170000</v>
      </c>
      <c r="F138" s="25" t="s">
        <v>499</v>
      </c>
      <c r="G138" s="89" t="s">
        <v>340</v>
      </c>
      <c r="H138" s="98" t="s">
        <v>500</v>
      </c>
      <c r="I138" s="99"/>
      <c r="J138" s="27"/>
    </row>
    <row r="139" spans="1:10" ht="22.5">
      <c r="A139" s="25" t="s">
        <v>501</v>
      </c>
      <c r="B139" s="26" t="s">
        <v>340</v>
      </c>
      <c r="C139" s="96" t="s">
        <v>502</v>
      </c>
      <c r="D139" s="97"/>
      <c r="E139" s="27">
        <v>1777000</v>
      </c>
      <c r="F139" s="25" t="s">
        <v>501</v>
      </c>
      <c r="G139" s="89" t="s">
        <v>340</v>
      </c>
      <c r="H139" s="98" t="s">
        <v>502</v>
      </c>
      <c r="I139" s="99"/>
      <c r="J139" s="27"/>
    </row>
    <row r="140" spans="1:10" ht="22.5">
      <c r="A140" s="25" t="s">
        <v>503</v>
      </c>
      <c r="B140" s="26" t="s">
        <v>340</v>
      </c>
      <c r="C140" s="96" t="s">
        <v>504</v>
      </c>
      <c r="D140" s="97"/>
      <c r="E140" s="27">
        <v>1777000</v>
      </c>
      <c r="F140" s="25" t="s">
        <v>503</v>
      </c>
      <c r="G140" s="89" t="s">
        <v>340</v>
      </c>
      <c r="H140" s="98" t="s">
        <v>504</v>
      </c>
      <c r="I140" s="99"/>
      <c r="J140" s="27"/>
    </row>
    <row r="141" spans="1:10" ht="12.75">
      <c r="A141" s="22" t="s">
        <v>505</v>
      </c>
      <c r="B141" s="23" t="s">
        <v>340</v>
      </c>
      <c r="C141" s="100" t="s">
        <v>506</v>
      </c>
      <c r="D141" s="101"/>
      <c r="E141" s="24">
        <v>3000379</v>
      </c>
      <c r="F141" s="22" t="s">
        <v>505</v>
      </c>
      <c r="G141" s="88" t="s">
        <v>340</v>
      </c>
      <c r="H141" s="102" t="s">
        <v>506</v>
      </c>
      <c r="I141" s="99"/>
      <c r="J141" s="24">
        <v>10486.7</v>
      </c>
    </row>
    <row r="142" spans="1:10" ht="22.5">
      <c r="A142" s="25" t="s">
        <v>353</v>
      </c>
      <c r="B142" s="26" t="s">
        <v>340</v>
      </c>
      <c r="C142" s="96" t="s">
        <v>507</v>
      </c>
      <c r="D142" s="97"/>
      <c r="E142" s="27">
        <v>1223379</v>
      </c>
      <c r="F142" s="25" t="s">
        <v>353</v>
      </c>
      <c r="G142" s="89" t="s">
        <v>340</v>
      </c>
      <c r="H142" s="98" t="s">
        <v>507</v>
      </c>
      <c r="I142" s="99"/>
      <c r="J142" s="27">
        <v>10486.7</v>
      </c>
    </row>
    <row r="143" spans="1:10" ht="22.5">
      <c r="A143" s="25" t="s">
        <v>355</v>
      </c>
      <c r="B143" s="26" t="s">
        <v>340</v>
      </c>
      <c r="C143" s="96" t="s">
        <v>508</v>
      </c>
      <c r="D143" s="97"/>
      <c r="E143" s="27">
        <v>1223379</v>
      </c>
      <c r="F143" s="25" t="s">
        <v>355</v>
      </c>
      <c r="G143" s="89" t="s">
        <v>340</v>
      </c>
      <c r="H143" s="98" t="s">
        <v>508</v>
      </c>
      <c r="I143" s="99"/>
      <c r="J143" s="27">
        <v>10486.7</v>
      </c>
    </row>
    <row r="144" spans="1:10" ht="22.5">
      <c r="A144" s="25" t="s">
        <v>492</v>
      </c>
      <c r="B144" s="26" t="s">
        <v>340</v>
      </c>
      <c r="C144" s="96" t="s">
        <v>509</v>
      </c>
      <c r="D144" s="97"/>
      <c r="E144" s="27">
        <v>319000</v>
      </c>
      <c r="F144" s="25" t="s">
        <v>492</v>
      </c>
      <c r="G144" s="89" t="s">
        <v>340</v>
      </c>
      <c r="H144" s="98" t="s">
        <v>509</v>
      </c>
      <c r="I144" s="99"/>
      <c r="J144" s="27"/>
    </row>
    <row r="145" spans="1:10" ht="22.5">
      <c r="A145" s="25" t="s">
        <v>359</v>
      </c>
      <c r="B145" s="26" t="s">
        <v>340</v>
      </c>
      <c r="C145" s="96" t="s">
        <v>510</v>
      </c>
      <c r="D145" s="97"/>
      <c r="E145" s="27">
        <v>904379</v>
      </c>
      <c r="F145" s="25" t="s">
        <v>359</v>
      </c>
      <c r="G145" s="89" t="s">
        <v>340</v>
      </c>
      <c r="H145" s="98" t="s">
        <v>510</v>
      </c>
      <c r="I145" s="99"/>
      <c r="J145" s="27">
        <v>10486.7</v>
      </c>
    </row>
    <row r="146" spans="1:10" ht="22.5">
      <c r="A146" s="25" t="s">
        <v>501</v>
      </c>
      <c r="B146" s="26" t="s">
        <v>340</v>
      </c>
      <c r="C146" s="96" t="s">
        <v>511</v>
      </c>
      <c r="D146" s="97"/>
      <c r="E146" s="27">
        <v>1777000</v>
      </c>
      <c r="F146" s="25" t="s">
        <v>501</v>
      </c>
      <c r="G146" s="89" t="s">
        <v>340</v>
      </c>
      <c r="H146" s="98" t="s">
        <v>511</v>
      </c>
      <c r="I146" s="99"/>
      <c r="J146" s="27"/>
    </row>
    <row r="147" spans="1:10" ht="22.5">
      <c r="A147" s="25" t="s">
        <v>503</v>
      </c>
      <c r="B147" s="26" t="s">
        <v>340</v>
      </c>
      <c r="C147" s="96" t="s">
        <v>512</v>
      </c>
      <c r="D147" s="97"/>
      <c r="E147" s="27">
        <v>1777000</v>
      </c>
      <c r="F147" s="25" t="s">
        <v>503</v>
      </c>
      <c r="G147" s="89" t="s">
        <v>340</v>
      </c>
      <c r="H147" s="98" t="s">
        <v>512</v>
      </c>
      <c r="I147" s="99"/>
      <c r="J147" s="27"/>
    </row>
    <row r="148" spans="1:10" ht="12.75">
      <c r="A148" s="22" t="s">
        <v>513</v>
      </c>
      <c r="B148" s="23" t="s">
        <v>340</v>
      </c>
      <c r="C148" s="100" t="s">
        <v>514</v>
      </c>
      <c r="D148" s="101"/>
      <c r="E148" s="24">
        <v>11965368</v>
      </c>
      <c r="F148" s="22" t="s">
        <v>513</v>
      </c>
      <c r="G148" s="88" t="s">
        <v>340</v>
      </c>
      <c r="H148" s="102" t="s">
        <v>514</v>
      </c>
      <c r="I148" s="99"/>
      <c r="J148" s="24"/>
    </row>
    <row r="149" spans="1:10" ht="22.5">
      <c r="A149" s="25" t="s">
        <v>353</v>
      </c>
      <c r="B149" s="26" t="s">
        <v>340</v>
      </c>
      <c r="C149" s="96" t="s">
        <v>515</v>
      </c>
      <c r="D149" s="97"/>
      <c r="E149" s="27">
        <v>265368</v>
      </c>
      <c r="F149" s="25" t="s">
        <v>353</v>
      </c>
      <c r="G149" s="89" t="s">
        <v>340</v>
      </c>
      <c r="H149" s="98" t="s">
        <v>515</v>
      </c>
      <c r="I149" s="99"/>
      <c r="J149" s="27"/>
    </row>
    <row r="150" spans="1:10" ht="22.5">
      <c r="A150" s="25" t="s">
        <v>355</v>
      </c>
      <c r="B150" s="26" t="s">
        <v>340</v>
      </c>
      <c r="C150" s="96" t="s">
        <v>516</v>
      </c>
      <c r="D150" s="97"/>
      <c r="E150" s="27">
        <v>265368</v>
      </c>
      <c r="F150" s="25" t="s">
        <v>355</v>
      </c>
      <c r="G150" s="89" t="s">
        <v>340</v>
      </c>
      <c r="H150" s="98" t="s">
        <v>516</v>
      </c>
      <c r="I150" s="99"/>
      <c r="J150" s="27"/>
    </row>
    <row r="151" spans="1:10" ht="22.5">
      <c r="A151" s="25" t="s">
        <v>359</v>
      </c>
      <c r="B151" s="26" t="s">
        <v>340</v>
      </c>
      <c r="C151" s="96" t="s">
        <v>517</v>
      </c>
      <c r="D151" s="97"/>
      <c r="E151" s="27">
        <v>265368</v>
      </c>
      <c r="F151" s="25" t="s">
        <v>359</v>
      </c>
      <c r="G151" s="89" t="s">
        <v>340</v>
      </c>
      <c r="H151" s="98" t="s">
        <v>517</v>
      </c>
      <c r="I151" s="99"/>
      <c r="J151" s="27"/>
    </row>
    <row r="152" spans="1:10" ht="22.5">
      <c r="A152" s="25" t="s">
        <v>495</v>
      </c>
      <c r="B152" s="26" t="s">
        <v>340</v>
      </c>
      <c r="C152" s="96" t="s">
        <v>518</v>
      </c>
      <c r="D152" s="97"/>
      <c r="E152" s="27">
        <v>11700000</v>
      </c>
      <c r="F152" s="25" t="s">
        <v>495</v>
      </c>
      <c r="G152" s="89" t="s">
        <v>340</v>
      </c>
      <c r="H152" s="98" t="s">
        <v>518</v>
      </c>
      <c r="I152" s="99"/>
      <c r="J152" s="27"/>
    </row>
    <row r="153" spans="1:10" ht="12.75">
      <c r="A153" s="25" t="s">
        <v>497</v>
      </c>
      <c r="B153" s="26" t="s">
        <v>340</v>
      </c>
      <c r="C153" s="96" t="s">
        <v>519</v>
      </c>
      <c r="D153" s="97"/>
      <c r="E153" s="27">
        <v>11700000</v>
      </c>
      <c r="F153" s="25" t="s">
        <v>497</v>
      </c>
      <c r="G153" s="89" t="s">
        <v>340</v>
      </c>
      <c r="H153" s="98" t="s">
        <v>519</v>
      </c>
      <c r="I153" s="99"/>
      <c r="J153" s="27"/>
    </row>
    <row r="154" spans="1:10" ht="33.75">
      <c r="A154" s="25" t="s">
        <v>499</v>
      </c>
      <c r="B154" s="26" t="s">
        <v>340</v>
      </c>
      <c r="C154" s="96" t="s">
        <v>520</v>
      </c>
      <c r="D154" s="97"/>
      <c r="E154" s="27">
        <v>11700000</v>
      </c>
      <c r="F154" s="25" t="s">
        <v>499</v>
      </c>
      <c r="G154" s="89" t="s">
        <v>340</v>
      </c>
      <c r="H154" s="98" t="s">
        <v>520</v>
      </c>
      <c r="I154" s="99"/>
      <c r="J154" s="27"/>
    </row>
    <row r="155" spans="1:10" ht="12.75">
      <c r="A155" s="22" t="s">
        <v>521</v>
      </c>
      <c r="B155" s="23" t="s">
        <v>340</v>
      </c>
      <c r="C155" s="100" t="s">
        <v>522</v>
      </c>
      <c r="D155" s="101"/>
      <c r="E155" s="24">
        <v>9741800</v>
      </c>
      <c r="F155" s="22" t="s">
        <v>521</v>
      </c>
      <c r="G155" s="88" t="s">
        <v>340</v>
      </c>
      <c r="H155" s="102" t="s">
        <v>522</v>
      </c>
      <c r="I155" s="99"/>
      <c r="J155" s="24">
        <v>472904.78</v>
      </c>
    </row>
    <row r="156" spans="1:10" ht="22.5">
      <c r="A156" s="25" t="s">
        <v>353</v>
      </c>
      <c r="B156" s="26" t="s">
        <v>340</v>
      </c>
      <c r="C156" s="96" t="s">
        <v>523</v>
      </c>
      <c r="D156" s="97"/>
      <c r="E156" s="27">
        <v>8271800</v>
      </c>
      <c r="F156" s="25" t="s">
        <v>353</v>
      </c>
      <c r="G156" s="89" t="s">
        <v>340</v>
      </c>
      <c r="H156" s="98" t="s">
        <v>523</v>
      </c>
      <c r="I156" s="99"/>
      <c r="J156" s="27">
        <v>472904.78</v>
      </c>
    </row>
    <row r="157" spans="1:10" ht="22.5">
      <c r="A157" s="25" t="s">
        <v>355</v>
      </c>
      <c r="B157" s="26" t="s">
        <v>340</v>
      </c>
      <c r="C157" s="96" t="s">
        <v>524</v>
      </c>
      <c r="D157" s="97"/>
      <c r="E157" s="27">
        <v>8271800</v>
      </c>
      <c r="F157" s="25" t="s">
        <v>355</v>
      </c>
      <c r="G157" s="89" t="s">
        <v>340</v>
      </c>
      <c r="H157" s="98" t="s">
        <v>524</v>
      </c>
      <c r="I157" s="99"/>
      <c r="J157" s="27">
        <v>472904.78</v>
      </c>
    </row>
    <row r="158" spans="1:10" ht="22.5">
      <c r="A158" s="25" t="s">
        <v>359</v>
      </c>
      <c r="B158" s="26" t="s">
        <v>340</v>
      </c>
      <c r="C158" s="96" t="s">
        <v>525</v>
      </c>
      <c r="D158" s="97"/>
      <c r="E158" s="27">
        <v>8271800</v>
      </c>
      <c r="F158" s="25" t="s">
        <v>359</v>
      </c>
      <c r="G158" s="89" t="s">
        <v>340</v>
      </c>
      <c r="H158" s="98" t="s">
        <v>525</v>
      </c>
      <c r="I158" s="99"/>
      <c r="J158" s="27">
        <v>472904.78</v>
      </c>
    </row>
    <row r="159" spans="1:10" ht="22.5">
      <c r="A159" s="25" t="s">
        <v>495</v>
      </c>
      <c r="B159" s="26" t="s">
        <v>340</v>
      </c>
      <c r="C159" s="96" t="s">
        <v>526</v>
      </c>
      <c r="D159" s="97"/>
      <c r="E159" s="27">
        <v>1470000</v>
      </c>
      <c r="F159" s="25" t="s">
        <v>495</v>
      </c>
      <c r="G159" s="89" t="s">
        <v>340</v>
      </c>
      <c r="H159" s="98" t="s">
        <v>526</v>
      </c>
      <c r="I159" s="99"/>
      <c r="J159" s="27"/>
    </row>
    <row r="160" spans="1:10" ht="12.75">
      <c r="A160" s="25" t="s">
        <v>497</v>
      </c>
      <c r="B160" s="26" t="s">
        <v>340</v>
      </c>
      <c r="C160" s="96" t="s">
        <v>527</v>
      </c>
      <c r="D160" s="97"/>
      <c r="E160" s="27">
        <v>1470000</v>
      </c>
      <c r="F160" s="25" t="s">
        <v>497</v>
      </c>
      <c r="G160" s="89" t="s">
        <v>340</v>
      </c>
      <c r="H160" s="98" t="s">
        <v>527</v>
      </c>
      <c r="I160" s="99"/>
      <c r="J160" s="27"/>
    </row>
    <row r="161" spans="1:10" ht="33.75">
      <c r="A161" s="25" t="s">
        <v>499</v>
      </c>
      <c r="B161" s="26" t="s">
        <v>340</v>
      </c>
      <c r="C161" s="96" t="s">
        <v>528</v>
      </c>
      <c r="D161" s="97"/>
      <c r="E161" s="27">
        <v>1470000</v>
      </c>
      <c r="F161" s="25" t="s">
        <v>499</v>
      </c>
      <c r="G161" s="89" t="s">
        <v>340</v>
      </c>
      <c r="H161" s="98" t="s">
        <v>528</v>
      </c>
      <c r="I161" s="99"/>
      <c r="J161" s="27"/>
    </row>
    <row r="162" spans="1:10" ht="12.75">
      <c r="A162" s="22" t="s">
        <v>529</v>
      </c>
      <c r="B162" s="23" t="s">
        <v>340</v>
      </c>
      <c r="C162" s="100" t="s">
        <v>530</v>
      </c>
      <c r="D162" s="101"/>
      <c r="E162" s="24">
        <v>267419</v>
      </c>
      <c r="F162" s="22" t="s">
        <v>529</v>
      </c>
      <c r="G162" s="88" t="s">
        <v>340</v>
      </c>
      <c r="H162" s="102" t="s">
        <v>530</v>
      </c>
      <c r="I162" s="99"/>
      <c r="J162" s="24"/>
    </row>
    <row r="163" spans="1:10" ht="22.5">
      <c r="A163" s="25" t="s">
        <v>353</v>
      </c>
      <c r="B163" s="26" t="s">
        <v>340</v>
      </c>
      <c r="C163" s="96" t="s">
        <v>531</v>
      </c>
      <c r="D163" s="97"/>
      <c r="E163" s="27">
        <v>200000</v>
      </c>
      <c r="F163" s="25" t="s">
        <v>353</v>
      </c>
      <c r="G163" s="89" t="s">
        <v>340</v>
      </c>
      <c r="H163" s="98" t="s">
        <v>531</v>
      </c>
      <c r="I163" s="99"/>
      <c r="J163" s="27"/>
    </row>
    <row r="164" spans="1:10" ht="22.5">
      <c r="A164" s="25" t="s">
        <v>355</v>
      </c>
      <c r="B164" s="26" t="s">
        <v>340</v>
      </c>
      <c r="C164" s="96" t="s">
        <v>532</v>
      </c>
      <c r="D164" s="97"/>
      <c r="E164" s="27">
        <v>200000</v>
      </c>
      <c r="F164" s="25" t="s">
        <v>355</v>
      </c>
      <c r="G164" s="89" t="s">
        <v>340</v>
      </c>
      <c r="H164" s="98" t="s">
        <v>532</v>
      </c>
      <c r="I164" s="99"/>
      <c r="J164" s="27"/>
    </row>
    <row r="165" spans="1:10" ht="22.5">
      <c r="A165" s="25" t="s">
        <v>359</v>
      </c>
      <c r="B165" s="26" t="s">
        <v>340</v>
      </c>
      <c r="C165" s="96" t="s">
        <v>533</v>
      </c>
      <c r="D165" s="97"/>
      <c r="E165" s="27">
        <v>200000</v>
      </c>
      <c r="F165" s="25" t="s">
        <v>359</v>
      </c>
      <c r="G165" s="89" t="s">
        <v>340</v>
      </c>
      <c r="H165" s="98" t="s">
        <v>533</v>
      </c>
      <c r="I165" s="99"/>
      <c r="J165" s="27"/>
    </row>
    <row r="166" spans="1:10" ht="12.75">
      <c r="A166" s="25" t="s">
        <v>361</v>
      </c>
      <c r="B166" s="26" t="s">
        <v>340</v>
      </c>
      <c r="C166" s="96" t="s">
        <v>534</v>
      </c>
      <c r="D166" s="97"/>
      <c r="E166" s="27">
        <v>67419</v>
      </c>
      <c r="F166" s="25" t="s">
        <v>361</v>
      </c>
      <c r="G166" s="89" t="s">
        <v>340</v>
      </c>
      <c r="H166" s="98" t="s">
        <v>534</v>
      </c>
      <c r="I166" s="99"/>
      <c r="J166" s="27"/>
    </row>
    <row r="167" spans="1:10" ht="12.75">
      <c r="A167" s="25" t="s">
        <v>49</v>
      </c>
      <c r="B167" s="26" t="s">
        <v>340</v>
      </c>
      <c r="C167" s="96" t="s">
        <v>535</v>
      </c>
      <c r="D167" s="97"/>
      <c r="E167" s="27">
        <v>67419</v>
      </c>
      <c r="F167" s="25" t="s">
        <v>49</v>
      </c>
      <c r="G167" s="89" t="s">
        <v>340</v>
      </c>
      <c r="H167" s="98" t="s">
        <v>535</v>
      </c>
      <c r="I167" s="99"/>
      <c r="J167" s="27"/>
    </row>
    <row r="168" spans="1:10" ht="12.75">
      <c r="A168" s="22" t="s">
        <v>536</v>
      </c>
      <c r="B168" s="23" t="s">
        <v>340</v>
      </c>
      <c r="C168" s="100" t="s">
        <v>537</v>
      </c>
      <c r="D168" s="101"/>
      <c r="E168" s="24">
        <v>200000</v>
      </c>
      <c r="F168" s="22" t="s">
        <v>536</v>
      </c>
      <c r="G168" s="88" t="s">
        <v>340</v>
      </c>
      <c r="H168" s="102" t="s">
        <v>537</v>
      </c>
      <c r="I168" s="99"/>
      <c r="J168" s="24"/>
    </row>
    <row r="169" spans="1:10" ht="22.5">
      <c r="A169" s="25" t="s">
        <v>353</v>
      </c>
      <c r="B169" s="26" t="s">
        <v>340</v>
      </c>
      <c r="C169" s="96" t="s">
        <v>538</v>
      </c>
      <c r="D169" s="97"/>
      <c r="E169" s="27">
        <v>200000</v>
      </c>
      <c r="F169" s="25" t="s">
        <v>353</v>
      </c>
      <c r="G169" s="89" t="s">
        <v>340</v>
      </c>
      <c r="H169" s="98" t="s">
        <v>538</v>
      </c>
      <c r="I169" s="99"/>
      <c r="J169" s="27"/>
    </row>
    <row r="170" spans="1:10" ht="22.5">
      <c r="A170" s="25" t="s">
        <v>355</v>
      </c>
      <c r="B170" s="26" t="s">
        <v>340</v>
      </c>
      <c r="C170" s="96" t="s">
        <v>539</v>
      </c>
      <c r="D170" s="97"/>
      <c r="E170" s="27">
        <v>200000</v>
      </c>
      <c r="F170" s="25" t="s">
        <v>355</v>
      </c>
      <c r="G170" s="89" t="s">
        <v>340</v>
      </c>
      <c r="H170" s="98" t="s">
        <v>539</v>
      </c>
      <c r="I170" s="99"/>
      <c r="J170" s="27"/>
    </row>
    <row r="171" spans="1:10" ht="22.5">
      <c r="A171" s="25" t="s">
        <v>359</v>
      </c>
      <c r="B171" s="26" t="s">
        <v>340</v>
      </c>
      <c r="C171" s="96" t="s">
        <v>540</v>
      </c>
      <c r="D171" s="97"/>
      <c r="E171" s="27">
        <v>200000</v>
      </c>
      <c r="F171" s="25" t="s">
        <v>359</v>
      </c>
      <c r="G171" s="89" t="s">
        <v>340</v>
      </c>
      <c r="H171" s="98" t="s">
        <v>540</v>
      </c>
      <c r="I171" s="99"/>
      <c r="J171" s="27"/>
    </row>
    <row r="172" spans="1:10" ht="12.75">
      <c r="A172" s="22" t="s">
        <v>541</v>
      </c>
      <c r="B172" s="23" t="s">
        <v>340</v>
      </c>
      <c r="C172" s="100" t="s">
        <v>542</v>
      </c>
      <c r="D172" s="101"/>
      <c r="E172" s="24">
        <v>67419</v>
      </c>
      <c r="F172" s="22" t="s">
        <v>541</v>
      </c>
      <c r="G172" s="88" t="s">
        <v>340</v>
      </c>
      <c r="H172" s="102" t="s">
        <v>542</v>
      </c>
      <c r="I172" s="99"/>
      <c r="J172" s="24"/>
    </row>
    <row r="173" spans="1:10" ht="12.75">
      <c r="A173" s="25" t="s">
        <v>361</v>
      </c>
      <c r="B173" s="26" t="s">
        <v>340</v>
      </c>
      <c r="C173" s="96" t="s">
        <v>543</v>
      </c>
      <c r="D173" s="97"/>
      <c r="E173" s="27">
        <v>67419</v>
      </c>
      <c r="F173" s="25" t="s">
        <v>361</v>
      </c>
      <c r="G173" s="89" t="s">
        <v>340</v>
      </c>
      <c r="H173" s="98" t="s">
        <v>543</v>
      </c>
      <c r="I173" s="99"/>
      <c r="J173" s="27"/>
    </row>
    <row r="174" spans="1:10" ht="12.75">
      <c r="A174" s="25" t="s">
        <v>49</v>
      </c>
      <c r="B174" s="26" t="s">
        <v>340</v>
      </c>
      <c r="C174" s="96" t="s">
        <v>544</v>
      </c>
      <c r="D174" s="97"/>
      <c r="E174" s="27">
        <v>67419</v>
      </c>
      <c r="F174" s="25" t="s">
        <v>49</v>
      </c>
      <c r="G174" s="89" t="s">
        <v>340</v>
      </c>
      <c r="H174" s="98" t="s">
        <v>544</v>
      </c>
      <c r="I174" s="99"/>
      <c r="J174" s="27"/>
    </row>
    <row r="175" spans="1:10" ht="12.75">
      <c r="A175" s="22" t="s">
        <v>545</v>
      </c>
      <c r="B175" s="23" t="s">
        <v>340</v>
      </c>
      <c r="C175" s="100" t="s">
        <v>546</v>
      </c>
      <c r="D175" s="101"/>
      <c r="E175" s="24">
        <v>15551709</v>
      </c>
      <c r="F175" s="22" t="s">
        <v>545</v>
      </c>
      <c r="G175" s="88" t="s">
        <v>340</v>
      </c>
      <c r="H175" s="102" t="s">
        <v>546</v>
      </c>
      <c r="I175" s="99"/>
      <c r="J175" s="24">
        <v>206648.06</v>
      </c>
    </row>
    <row r="176" spans="1:10" ht="56.25">
      <c r="A176" s="25" t="s">
        <v>343</v>
      </c>
      <c r="B176" s="26" t="s">
        <v>340</v>
      </c>
      <c r="C176" s="96" t="s">
        <v>547</v>
      </c>
      <c r="D176" s="97"/>
      <c r="E176" s="27">
        <v>7499916</v>
      </c>
      <c r="F176" s="25" t="s">
        <v>343</v>
      </c>
      <c r="G176" s="89" t="s">
        <v>340</v>
      </c>
      <c r="H176" s="98" t="s">
        <v>547</v>
      </c>
      <c r="I176" s="99"/>
      <c r="J176" s="27">
        <v>108657.6</v>
      </c>
    </row>
    <row r="177" spans="1:10" ht="12.75">
      <c r="A177" s="25" t="s">
        <v>548</v>
      </c>
      <c r="B177" s="26" t="s">
        <v>340</v>
      </c>
      <c r="C177" s="96" t="s">
        <v>549</v>
      </c>
      <c r="D177" s="97"/>
      <c r="E177" s="27">
        <v>7499916</v>
      </c>
      <c r="F177" s="25" t="s">
        <v>548</v>
      </c>
      <c r="G177" s="89" t="s">
        <v>340</v>
      </c>
      <c r="H177" s="98" t="s">
        <v>549</v>
      </c>
      <c r="I177" s="99"/>
      <c r="J177" s="27">
        <v>108657.6</v>
      </c>
    </row>
    <row r="178" spans="1:10" ht="22.5">
      <c r="A178" s="25" t="s">
        <v>550</v>
      </c>
      <c r="B178" s="26" t="s">
        <v>340</v>
      </c>
      <c r="C178" s="96" t="s">
        <v>551</v>
      </c>
      <c r="D178" s="97"/>
      <c r="E178" s="27">
        <v>5755692</v>
      </c>
      <c r="F178" s="25" t="s">
        <v>550</v>
      </c>
      <c r="G178" s="89" t="s">
        <v>340</v>
      </c>
      <c r="H178" s="98" t="s">
        <v>551</v>
      </c>
      <c r="I178" s="99"/>
      <c r="J178" s="27">
        <v>108657.6</v>
      </c>
    </row>
    <row r="179" spans="1:10" ht="22.5">
      <c r="A179" s="25" t="s">
        <v>552</v>
      </c>
      <c r="B179" s="26" t="s">
        <v>340</v>
      </c>
      <c r="C179" s="96" t="s">
        <v>553</v>
      </c>
      <c r="D179" s="97"/>
      <c r="E179" s="27">
        <v>6000</v>
      </c>
      <c r="F179" s="25" t="s">
        <v>552</v>
      </c>
      <c r="G179" s="89" t="s">
        <v>340</v>
      </c>
      <c r="H179" s="98" t="s">
        <v>553</v>
      </c>
      <c r="I179" s="99"/>
      <c r="J179" s="27"/>
    </row>
    <row r="180" spans="1:10" ht="33.75">
      <c r="A180" s="25" t="s">
        <v>554</v>
      </c>
      <c r="B180" s="26" t="s">
        <v>340</v>
      </c>
      <c r="C180" s="96" t="s">
        <v>555</v>
      </c>
      <c r="D180" s="97"/>
      <c r="E180" s="27">
        <v>1738224</v>
      </c>
      <c r="F180" s="25" t="s">
        <v>554</v>
      </c>
      <c r="G180" s="89" t="s">
        <v>340</v>
      </c>
      <c r="H180" s="98" t="s">
        <v>555</v>
      </c>
      <c r="I180" s="99"/>
      <c r="J180" s="27"/>
    </row>
    <row r="181" spans="1:10" ht="22.5">
      <c r="A181" s="25" t="s">
        <v>353</v>
      </c>
      <c r="B181" s="26" t="s">
        <v>340</v>
      </c>
      <c r="C181" s="96" t="s">
        <v>556</v>
      </c>
      <c r="D181" s="97"/>
      <c r="E181" s="27">
        <v>8043963</v>
      </c>
      <c r="F181" s="25" t="s">
        <v>353</v>
      </c>
      <c r="G181" s="89" t="s">
        <v>340</v>
      </c>
      <c r="H181" s="98" t="s">
        <v>556</v>
      </c>
      <c r="I181" s="99"/>
      <c r="J181" s="27">
        <v>97990.46</v>
      </c>
    </row>
    <row r="182" spans="1:10" ht="22.5">
      <c r="A182" s="25" t="s">
        <v>355</v>
      </c>
      <c r="B182" s="26" t="s">
        <v>340</v>
      </c>
      <c r="C182" s="96" t="s">
        <v>557</v>
      </c>
      <c r="D182" s="97"/>
      <c r="E182" s="27">
        <v>8043963</v>
      </c>
      <c r="F182" s="25" t="s">
        <v>355</v>
      </c>
      <c r="G182" s="89" t="s">
        <v>340</v>
      </c>
      <c r="H182" s="98" t="s">
        <v>557</v>
      </c>
      <c r="I182" s="99"/>
      <c r="J182" s="27">
        <v>97990.46</v>
      </c>
    </row>
    <row r="183" spans="1:10" ht="22.5">
      <c r="A183" s="25" t="s">
        <v>357</v>
      </c>
      <c r="B183" s="26" t="s">
        <v>340</v>
      </c>
      <c r="C183" s="96" t="s">
        <v>558</v>
      </c>
      <c r="D183" s="97"/>
      <c r="E183" s="27">
        <v>116822</v>
      </c>
      <c r="F183" s="25" t="s">
        <v>357</v>
      </c>
      <c r="G183" s="89" t="s">
        <v>340</v>
      </c>
      <c r="H183" s="98" t="s">
        <v>558</v>
      </c>
      <c r="I183" s="99"/>
      <c r="J183" s="27">
        <v>1109.51</v>
      </c>
    </row>
    <row r="184" spans="1:10" ht="22.5">
      <c r="A184" s="25" t="s">
        <v>492</v>
      </c>
      <c r="B184" s="26" t="s">
        <v>340</v>
      </c>
      <c r="C184" s="96" t="s">
        <v>559</v>
      </c>
      <c r="D184" s="97"/>
      <c r="E184" s="27">
        <v>2000000</v>
      </c>
      <c r="F184" s="25" t="s">
        <v>492</v>
      </c>
      <c r="G184" s="89" t="s">
        <v>340</v>
      </c>
      <c r="H184" s="98" t="s">
        <v>559</v>
      </c>
      <c r="I184" s="99"/>
      <c r="J184" s="27"/>
    </row>
    <row r="185" spans="1:10" ht="22.5">
      <c r="A185" s="25" t="s">
        <v>359</v>
      </c>
      <c r="B185" s="26" t="s">
        <v>340</v>
      </c>
      <c r="C185" s="96" t="s">
        <v>560</v>
      </c>
      <c r="D185" s="97"/>
      <c r="E185" s="27">
        <v>5927141</v>
      </c>
      <c r="F185" s="25" t="s">
        <v>359</v>
      </c>
      <c r="G185" s="89" t="s">
        <v>340</v>
      </c>
      <c r="H185" s="98" t="s">
        <v>560</v>
      </c>
      <c r="I185" s="99"/>
      <c r="J185" s="27">
        <v>96880.95</v>
      </c>
    </row>
    <row r="186" spans="1:10" ht="12.75">
      <c r="A186" s="25" t="s">
        <v>364</v>
      </c>
      <c r="B186" s="26" t="s">
        <v>340</v>
      </c>
      <c r="C186" s="96" t="s">
        <v>561</v>
      </c>
      <c r="D186" s="97"/>
      <c r="E186" s="27">
        <v>7830</v>
      </c>
      <c r="F186" s="25" t="s">
        <v>364</v>
      </c>
      <c r="G186" s="89" t="s">
        <v>340</v>
      </c>
      <c r="H186" s="98" t="s">
        <v>561</v>
      </c>
      <c r="I186" s="99"/>
      <c r="J186" s="27"/>
    </row>
    <row r="187" spans="1:10" ht="12.75">
      <c r="A187" s="25" t="s">
        <v>366</v>
      </c>
      <c r="B187" s="26" t="s">
        <v>340</v>
      </c>
      <c r="C187" s="96" t="s">
        <v>562</v>
      </c>
      <c r="D187" s="97"/>
      <c r="E187" s="27">
        <v>7830</v>
      </c>
      <c r="F187" s="25" t="s">
        <v>366</v>
      </c>
      <c r="G187" s="89" t="s">
        <v>340</v>
      </c>
      <c r="H187" s="98" t="s">
        <v>562</v>
      </c>
      <c r="I187" s="99"/>
      <c r="J187" s="27"/>
    </row>
    <row r="188" spans="1:10" ht="12.75">
      <c r="A188" s="25" t="s">
        <v>368</v>
      </c>
      <c r="B188" s="26" t="s">
        <v>340</v>
      </c>
      <c r="C188" s="96" t="s">
        <v>563</v>
      </c>
      <c r="D188" s="97"/>
      <c r="E188" s="27">
        <v>5000</v>
      </c>
      <c r="F188" s="25" t="s">
        <v>368</v>
      </c>
      <c r="G188" s="89" t="s">
        <v>340</v>
      </c>
      <c r="H188" s="98" t="s">
        <v>563</v>
      </c>
      <c r="I188" s="99"/>
      <c r="J188" s="27"/>
    </row>
    <row r="189" spans="1:10" ht="12.75">
      <c r="A189" s="25" t="s">
        <v>370</v>
      </c>
      <c r="B189" s="26" t="s">
        <v>340</v>
      </c>
      <c r="C189" s="96" t="s">
        <v>564</v>
      </c>
      <c r="D189" s="97"/>
      <c r="E189" s="27">
        <v>2830</v>
      </c>
      <c r="F189" s="25" t="s">
        <v>370</v>
      </c>
      <c r="G189" s="89" t="s">
        <v>340</v>
      </c>
      <c r="H189" s="98" t="s">
        <v>564</v>
      </c>
      <c r="I189" s="99"/>
      <c r="J189" s="27"/>
    </row>
    <row r="190" spans="1:10" ht="12.75">
      <c r="A190" s="22" t="s">
        <v>565</v>
      </c>
      <c r="B190" s="23" t="s">
        <v>340</v>
      </c>
      <c r="C190" s="100" t="s">
        <v>566</v>
      </c>
      <c r="D190" s="101"/>
      <c r="E190" s="24">
        <v>14392709</v>
      </c>
      <c r="F190" s="22" t="s">
        <v>565</v>
      </c>
      <c r="G190" s="88" t="s">
        <v>340</v>
      </c>
      <c r="H190" s="102" t="s">
        <v>566</v>
      </c>
      <c r="I190" s="99"/>
      <c r="J190" s="24">
        <v>189648.06</v>
      </c>
    </row>
    <row r="191" spans="1:10" ht="56.25">
      <c r="A191" s="25" t="s">
        <v>343</v>
      </c>
      <c r="B191" s="26" t="s">
        <v>340</v>
      </c>
      <c r="C191" s="96" t="s">
        <v>567</v>
      </c>
      <c r="D191" s="97"/>
      <c r="E191" s="27">
        <v>7499916</v>
      </c>
      <c r="F191" s="25" t="s">
        <v>343</v>
      </c>
      <c r="G191" s="89" t="s">
        <v>340</v>
      </c>
      <c r="H191" s="98" t="s">
        <v>567</v>
      </c>
      <c r="I191" s="99"/>
      <c r="J191" s="27">
        <v>108657.6</v>
      </c>
    </row>
    <row r="192" spans="1:10" ht="12.75">
      <c r="A192" s="25" t="s">
        <v>548</v>
      </c>
      <c r="B192" s="26" t="s">
        <v>340</v>
      </c>
      <c r="C192" s="96" t="s">
        <v>568</v>
      </c>
      <c r="D192" s="97"/>
      <c r="E192" s="27">
        <v>7499916</v>
      </c>
      <c r="F192" s="25" t="s">
        <v>548</v>
      </c>
      <c r="G192" s="89" t="s">
        <v>340</v>
      </c>
      <c r="H192" s="98" t="s">
        <v>568</v>
      </c>
      <c r="I192" s="99"/>
      <c r="J192" s="27">
        <v>108657.6</v>
      </c>
    </row>
    <row r="193" spans="1:10" ht="22.5">
      <c r="A193" s="25" t="s">
        <v>550</v>
      </c>
      <c r="B193" s="26" t="s">
        <v>340</v>
      </c>
      <c r="C193" s="96" t="s">
        <v>569</v>
      </c>
      <c r="D193" s="97"/>
      <c r="E193" s="27">
        <v>5755692</v>
      </c>
      <c r="F193" s="25" t="s">
        <v>550</v>
      </c>
      <c r="G193" s="89" t="s">
        <v>340</v>
      </c>
      <c r="H193" s="98" t="s">
        <v>569</v>
      </c>
      <c r="I193" s="99"/>
      <c r="J193" s="27">
        <v>108657.6</v>
      </c>
    </row>
    <row r="194" spans="1:10" ht="22.5">
      <c r="A194" s="25" t="s">
        <v>552</v>
      </c>
      <c r="B194" s="26" t="s">
        <v>340</v>
      </c>
      <c r="C194" s="96" t="s">
        <v>570</v>
      </c>
      <c r="D194" s="97"/>
      <c r="E194" s="27">
        <v>6000</v>
      </c>
      <c r="F194" s="25" t="s">
        <v>552</v>
      </c>
      <c r="G194" s="89" t="s">
        <v>340</v>
      </c>
      <c r="H194" s="98" t="s">
        <v>570</v>
      </c>
      <c r="I194" s="99"/>
      <c r="J194" s="27"/>
    </row>
    <row r="195" spans="1:10" ht="33.75">
      <c r="A195" s="25" t="s">
        <v>554</v>
      </c>
      <c r="B195" s="26" t="s">
        <v>340</v>
      </c>
      <c r="C195" s="96" t="s">
        <v>571</v>
      </c>
      <c r="D195" s="97"/>
      <c r="E195" s="27">
        <v>1738224</v>
      </c>
      <c r="F195" s="25" t="s">
        <v>554</v>
      </c>
      <c r="G195" s="89" t="s">
        <v>340</v>
      </c>
      <c r="H195" s="98" t="s">
        <v>571</v>
      </c>
      <c r="I195" s="99"/>
      <c r="J195" s="27"/>
    </row>
    <row r="196" spans="1:10" ht="22.5">
      <c r="A196" s="25" t="s">
        <v>353</v>
      </c>
      <c r="B196" s="26" t="s">
        <v>340</v>
      </c>
      <c r="C196" s="96" t="s">
        <v>572</v>
      </c>
      <c r="D196" s="97"/>
      <c r="E196" s="27">
        <v>6884963</v>
      </c>
      <c r="F196" s="25" t="s">
        <v>353</v>
      </c>
      <c r="G196" s="89" t="s">
        <v>340</v>
      </c>
      <c r="H196" s="98" t="s">
        <v>572</v>
      </c>
      <c r="I196" s="99"/>
      <c r="J196" s="27">
        <v>80990.46</v>
      </c>
    </row>
    <row r="197" spans="1:10" ht="22.5">
      <c r="A197" s="25" t="s">
        <v>355</v>
      </c>
      <c r="B197" s="26" t="s">
        <v>340</v>
      </c>
      <c r="C197" s="96" t="s">
        <v>573</v>
      </c>
      <c r="D197" s="97"/>
      <c r="E197" s="27">
        <v>6884963</v>
      </c>
      <c r="F197" s="25" t="s">
        <v>355</v>
      </c>
      <c r="G197" s="89" t="s">
        <v>340</v>
      </c>
      <c r="H197" s="98" t="s">
        <v>573</v>
      </c>
      <c r="I197" s="99"/>
      <c r="J197" s="27">
        <v>80990.46</v>
      </c>
    </row>
    <row r="198" spans="1:10" ht="22.5">
      <c r="A198" s="25" t="s">
        <v>357</v>
      </c>
      <c r="B198" s="26" t="s">
        <v>340</v>
      </c>
      <c r="C198" s="96" t="s">
        <v>574</v>
      </c>
      <c r="D198" s="97"/>
      <c r="E198" s="27">
        <v>116822</v>
      </c>
      <c r="F198" s="25" t="s">
        <v>357</v>
      </c>
      <c r="G198" s="89" t="s">
        <v>340</v>
      </c>
      <c r="H198" s="98" t="s">
        <v>574</v>
      </c>
      <c r="I198" s="99"/>
      <c r="J198" s="27">
        <v>1109.51</v>
      </c>
    </row>
    <row r="199" spans="1:10" ht="22.5">
      <c r="A199" s="25" t="s">
        <v>492</v>
      </c>
      <c r="B199" s="26" t="s">
        <v>340</v>
      </c>
      <c r="C199" s="96" t="s">
        <v>575</v>
      </c>
      <c r="D199" s="97"/>
      <c r="E199" s="27">
        <v>2000000</v>
      </c>
      <c r="F199" s="25" t="s">
        <v>492</v>
      </c>
      <c r="G199" s="89" t="s">
        <v>340</v>
      </c>
      <c r="H199" s="98" t="s">
        <v>575</v>
      </c>
      <c r="I199" s="99"/>
      <c r="J199" s="27"/>
    </row>
    <row r="200" spans="1:10" ht="22.5">
      <c r="A200" s="25" t="s">
        <v>359</v>
      </c>
      <c r="B200" s="26" t="s">
        <v>340</v>
      </c>
      <c r="C200" s="96" t="s">
        <v>576</v>
      </c>
      <c r="D200" s="97"/>
      <c r="E200" s="27">
        <v>4768141</v>
      </c>
      <c r="F200" s="25" t="s">
        <v>359</v>
      </c>
      <c r="G200" s="89" t="s">
        <v>340</v>
      </c>
      <c r="H200" s="98" t="s">
        <v>576</v>
      </c>
      <c r="I200" s="99"/>
      <c r="J200" s="27">
        <v>79880.95</v>
      </c>
    </row>
    <row r="201" spans="1:10" ht="12.75">
      <c r="A201" s="25" t="s">
        <v>364</v>
      </c>
      <c r="B201" s="26" t="s">
        <v>340</v>
      </c>
      <c r="C201" s="96" t="s">
        <v>577</v>
      </c>
      <c r="D201" s="97"/>
      <c r="E201" s="27">
        <v>7830</v>
      </c>
      <c r="F201" s="25" t="s">
        <v>364</v>
      </c>
      <c r="G201" s="89" t="s">
        <v>340</v>
      </c>
      <c r="H201" s="98" t="s">
        <v>577</v>
      </c>
      <c r="I201" s="99"/>
      <c r="J201" s="27"/>
    </row>
    <row r="202" spans="1:10" ht="12.75">
      <c r="A202" s="25" t="s">
        <v>366</v>
      </c>
      <c r="B202" s="26" t="s">
        <v>340</v>
      </c>
      <c r="C202" s="96" t="s">
        <v>578</v>
      </c>
      <c r="D202" s="97"/>
      <c r="E202" s="27">
        <v>7830</v>
      </c>
      <c r="F202" s="25" t="s">
        <v>366</v>
      </c>
      <c r="G202" s="89" t="s">
        <v>340</v>
      </c>
      <c r="H202" s="98" t="s">
        <v>578</v>
      </c>
      <c r="I202" s="99"/>
      <c r="J202" s="27"/>
    </row>
    <row r="203" spans="1:10" ht="12.75">
      <c r="A203" s="25" t="s">
        <v>368</v>
      </c>
      <c r="B203" s="26" t="s">
        <v>340</v>
      </c>
      <c r="C203" s="96" t="s">
        <v>579</v>
      </c>
      <c r="D203" s="97"/>
      <c r="E203" s="27">
        <v>5000</v>
      </c>
      <c r="F203" s="25" t="s">
        <v>368</v>
      </c>
      <c r="G203" s="89" t="s">
        <v>340</v>
      </c>
      <c r="H203" s="98" t="s">
        <v>579</v>
      </c>
      <c r="I203" s="99"/>
      <c r="J203" s="27"/>
    </row>
    <row r="204" spans="1:10" ht="12.75">
      <c r="A204" s="25" t="s">
        <v>370</v>
      </c>
      <c r="B204" s="26" t="s">
        <v>340</v>
      </c>
      <c r="C204" s="96" t="s">
        <v>580</v>
      </c>
      <c r="D204" s="97"/>
      <c r="E204" s="27">
        <v>2830</v>
      </c>
      <c r="F204" s="25" t="s">
        <v>370</v>
      </c>
      <c r="G204" s="89" t="s">
        <v>340</v>
      </c>
      <c r="H204" s="98" t="s">
        <v>580</v>
      </c>
      <c r="I204" s="99"/>
      <c r="J204" s="27"/>
    </row>
    <row r="205" spans="1:10" ht="22.5">
      <c r="A205" s="22" t="s">
        <v>581</v>
      </c>
      <c r="B205" s="23" t="s">
        <v>340</v>
      </c>
      <c r="C205" s="100" t="s">
        <v>582</v>
      </c>
      <c r="D205" s="101"/>
      <c r="E205" s="24">
        <v>1159000</v>
      </c>
      <c r="F205" s="22" t="s">
        <v>581</v>
      </c>
      <c r="G205" s="88" t="s">
        <v>340</v>
      </c>
      <c r="H205" s="102" t="s">
        <v>582</v>
      </c>
      <c r="I205" s="99"/>
      <c r="J205" s="24">
        <v>17000</v>
      </c>
    </row>
    <row r="206" spans="1:10" ht="22.5">
      <c r="A206" s="25" t="s">
        <v>353</v>
      </c>
      <c r="B206" s="26" t="s">
        <v>340</v>
      </c>
      <c r="C206" s="96" t="s">
        <v>583</v>
      </c>
      <c r="D206" s="97"/>
      <c r="E206" s="27">
        <v>1159000</v>
      </c>
      <c r="F206" s="25" t="s">
        <v>353</v>
      </c>
      <c r="G206" s="89" t="s">
        <v>340</v>
      </c>
      <c r="H206" s="98" t="s">
        <v>583</v>
      </c>
      <c r="I206" s="99"/>
      <c r="J206" s="27">
        <v>17000</v>
      </c>
    </row>
    <row r="207" spans="1:10" ht="22.5">
      <c r="A207" s="25" t="s">
        <v>355</v>
      </c>
      <c r="B207" s="26" t="s">
        <v>340</v>
      </c>
      <c r="C207" s="96" t="s">
        <v>584</v>
      </c>
      <c r="D207" s="97"/>
      <c r="E207" s="27">
        <v>1159000</v>
      </c>
      <c r="F207" s="25" t="s">
        <v>355</v>
      </c>
      <c r="G207" s="89" t="s">
        <v>340</v>
      </c>
      <c r="H207" s="98" t="s">
        <v>584</v>
      </c>
      <c r="I207" s="99"/>
      <c r="J207" s="27">
        <v>17000</v>
      </c>
    </row>
    <row r="208" spans="1:10" ht="22.5">
      <c r="A208" s="25" t="s">
        <v>359</v>
      </c>
      <c r="B208" s="26" t="s">
        <v>340</v>
      </c>
      <c r="C208" s="96" t="s">
        <v>585</v>
      </c>
      <c r="D208" s="97"/>
      <c r="E208" s="27">
        <v>1159000</v>
      </c>
      <c r="F208" s="25" t="s">
        <v>359</v>
      </c>
      <c r="G208" s="89" t="s">
        <v>340</v>
      </c>
      <c r="H208" s="98" t="s">
        <v>585</v>
      </c>
      <c r="I208" s="99"/>
      <c r="J208" s="27">
        <v>17000</v>
      </c>
    </row>
    <row r="209" spans="1:10" ht="12.75">
      <c r="A209" s="22" t="s">
        <v>586</v>
      </c>
      <c r="B209" s="23" t="s">
        <v>340</v>
      </c>
      <c r="C209" s="100" t="s">
        <v>587</v>
      </c>
      <c r="D209" s="101"/>
      <c r="E209" s="24">
        <v>821300</v>
      </c>
      <c r="F209" s="22" t="s">
        <v>586</v>
      </c>
      <c r="G209" s="88" t="s">
        <v>340</v>
      </c>
      <c r="H209" s="102" t="s">
        <v>587</v>
      </c>
      <c r="I209" s="99"/>
      <c r="J209" s="24">
        <v>2881.74</v>
      </c>
    </row>
    <row r="210" spans="1:10" ht="12.75">
      <c r="A210" s="25" t="s">
        <v>588</v>
      </c>
      <c r="B210" s="26" t="s">
        <v>340</v>
      </c>
      <c r="C210" s="96" t="s">
        <v>589</v>
      </c>
      <c r="D210" s="97"/>
      <c r="E210" s="27">
        <v>821300</v>
      </c>
      <c r="F210" s="25" t="s">
        <v>588</v>
      </c>
      <c r="G210" s="89" t="s">
        <v>340</v>
      </c>
      <c r="H210" s="98" t="s">
        <v>589</v>
      </c>
      <c r="I210" s="99"/>
      <c r="J210" s="27">
        <v>2881.74</v>
      </c>
    </row>
    <row r="211" spans="1:10" ht="12.75">
      <c r="A211" s="25" t="s">
        <v>590</v>
      </c>
      <c r="B211" s="26" t="s">
        <v>340</v>
      </c>
      <c r="C211" s="96" t="s">
        <v>591</v>
      </c>
      <c r="D211" s="97"/>
      <c r="E211" s="27">
        <v>205700</v>
      </c>
      <c r="F211" s="25" t="s">
        <v>590</v>
      </c>
      <c r="G211" s="89" t="s">
        <v>340</v>
      </c>
      <c r="H211" s="98" t="s">
        <v>591</v>
      </c>
      <c r="I211" s="99"/>
      <c r="J211" s="27">
        <v>2881.74</v>
      </c>
    </row>
    <row r="212" spans="1:10" ht="22.5">
      <c r="A212" s="25" t="s">
        <v>592</v>
      </c>
      <c r="B212" s="26" t="s">
        <v>340</v>
      </c>
      <c r="C212" s="96" t="s">
        <v>593</v>
      </c>
      <c r="D212" s="97"/>
      <c r="E212" s="27">
        <v>205700</v>
      </c>
      <c r="F212" s="25" t="s">
        <v>592</v>
      </c>
      <c r="G212" s="89" t="s">
        <v>340</v>
      </c>
      <c r="H212" s="98" t="s">
        <v>593</v>
      </c>
      <c r="I212" s="99"/>
      <c r="J212" s="27">
        <v>2881.74</v>
      </c>
    </row>
    <row r="213" spans="1:10" ht="22.5">
      <c r="A213" s="25" t="s">
        <v>594</v>
      </c>
      <c r="B213" s="26" t="s">
        <v>340</v>
      </c>
      <c r="C213" s="96" t="s">
        <v>595</v>
      </c>
      <c r="D213" s="97"/>
      <c r="E213" s="27">
        <v>615600</v>
      </c>
      <c r="F213" s="25" t="s">
        <v>594</v>
      </c>
      <c r="G213" s="89" t="s">
        <v>340</v>
      </c>
      <c r="H213" s="98" t="s">
        <v>595</v>
      </c>
      <c r="I213" s="99"/>
      <c r="J213" s="27"/>
    </row>
    <row r="214" spans="1:10" ht="22.5">
      <c r="A214" s="25" t="s">
        <v>596</v>
      </c>
      <c r="B214" s="26" t="s">
        <v>340</v>
      </c>
      <c r="C214" s="96" t="s">
        <v>597</v>
      </c>
      <c r="D214" s="97"/>
      <c r="E214" s="27">
        <v>615600</v>
      </c>
      <c r="F214" s="25" t="s">
        <v>596</v>
      </c>
      <c r="G214" s="89" t="s">
        <v>340</v>
      </c>
      <c r="H214" s="98" t="s">
        <v>597</v>
      </c>
      <c r="I214" s="99"/>
      <c r="J214" s="27"/>
    </row>
    <row r="215" spans="1:10" ht="12.75">
      <c r="A215" s="22" t="s">
        <v>598</v>
      </c>
      <c r="B215" s="23" t="s">
        <v>340</v>
      </c>
      <c r="C215" s="100" t="s">
        <v>599</v>
      </c>
      <c r="D215" s="101"/>
      <c r="E215" s="24">
        <v>615600</v>
      </c>
      <c r="F215" s="22" t="s">
        <v>598</v>
      </c>
      <c r="G215" s="88" t="s">
        <v>340</v>
      </c>
      <c r="H215" s="102" t="s">
        <v>599</v>
      </c>
      <c r="I215" s="99"/>
      <c r="J215" s="24"/>
    </row>
    <row r="216" spans="1:10" ht="12.75">
      <c r="A216" s="25" t="s">
        <v>588</v>
      </c>
      <c r="B216" s="26" t="s">
        <v>340</v>
      </c>
      <c r="C216" s="96" t="s">
        <v>600</v>
      </c>
      <c r="D216" s="97"/>
      <c r="E216" s="27">
        <v>615600</v>
      </c>
      <c r="F216" s="25" t="s">
        <v>588</v>
      </c>
      <c r="G216" s="89" t="s">
        <v>340</v>
      </c>
      <c r="H216" s="98" t="s">
        <v>600</v>
      </c>
      <c r="I216" s="99"/>
      <c r="J216" s="27"/>
    </row>
    <row r="217" spans="1:10" ht="22.5">
      <c r="A217" s="25" t="s">
        <v>594</v>
      </c>
      <c r="B217" s="26" t="s">
        <v>340</v>
      </c>
      <c r="C217" s="96" t="s">
        <v>601</v>
      </c>
      <c r="D217" s="97"/>
      <c r="E217" s="27">
        <v>615600</v>
      </c>
      <c r="F217" s="25" t="s">
        <v>594</v>
      </c>
      <c r="G217" s="89" t="s">
        <v>340</v>
      </c>
      <c r="H217" s="98" t="s">
        <v>601</v>
      </c>
      <c r="I217" s="99"/>
      <c r="J217" s="27"/>
    </row>
    <row r="218" spans="1:10" ht="22.5">
      <c r="A218" s="25" t="s">
        <v>596</v>
      </c>
      <c r="B218" s="26" t="s">
        <v>340</v>
      </c>
      <c r="C218" s="96" t="s">
        <v>602</v>
      </c>
      <c r="D218" s="97"/>
      <c r="E218" s="27">
        <v>615600</v>
      </c>
      <c r="F218" s="25" t="s">
        <v>596</v>
      </c>
      <c r="G218" s="89" t="s">
        <v>340</v>
      </c>
      <c r="H218" s="98" t="s">
        <v>602</v>
      </c>
      <c r="I218" s="99"/>
      <c r="J218" s="27"/>
    </row>
    <row r="219" spans="1:10" ht="12.75">
      <c r="A219" s="22" t="s">
        <v>603</v>
      </c>
      <c r="B219" s="23" t="s">
        <v>340</v>
      </c>
      <c r="C219" s="100" t="s">
        <v>604</v>
      </c>
      <c r="D219" s="101"/>
      <c r="E219" s="24">
        <v>205700</v>
      </c>
      <c r="F219" s="22" t="s">
        <v>603</v>
      </c>
      <c r="G219" s="88" t="s">
        <v>340</v>
      </c>
      <c r="H219" s="102" t="s">
        <v>604</v>
      </c>
      <c r="I219" s="99"/>
      <c r="J219" s="24">
        <v>2881.74</v>
      </c>
    </row>
    <row r="220" spans="1:10" ht="12.75">
      <c r="A220" s="25" t="s">
        <v>588</v>
      </c>
      <c r="B220" s="26" t="s">
        <v>340</v>
      </c>
      <c r="C220" s="96" t="s">
        <v>605</v>
      </c>
      <c r="D220" s="97"/>
      <c r="E220" s="27">
        <v>205700</v>
      </c>
      <c r="F220" s="25" t="s">
        <v>588</v>
      </c>
      <c r="G220" s="89" t="s">
        <v>340</v>
      </c>
      <c r="H220" s="98" t="s">
        <v>605</v>
      </c>
      <c r="I220" s="99"/>
      <c r="J220" s="27">
        <v>2881.74</v>
      </c>
    </row>
    <row r="221" spans="1:10" ht="12.75">
      <c r="A221" s="25" t="s">
        <v>590</v>
      </c>
      <c r="B221" s="26" t="s">
        <v>340</v>
      </c>
      <c r="C221" s="96" t="s">
        <v>606</v>
      </c>
      <c r="D221" s="97"/>
      <c r="E221" s="27">
        <v>205700</v>
      </c>
      <c r="F221" s="25" t="s">
        <v>590</v>
      </c>
      <c r="G221" s="89" t="s">
        <v>340</v>
      </c>
      <c r="H221" s="98" t="s">
        <v>606</v>
      </c>
      <c r="I221" s="99"/>
      <c r="J221" s="27">
        <v>2881.74</v>
      </c>
    </row>
    <row r="222" spans="1:10" ht="22.5">
      <c r="A222" s="25" t="s">
        <v>592</v>
      </c>
      <c r="B222" s="26" t="s">
        <v>340</v>
      </c>
      <c r="C222" s="96" t="s">
        <v>607</v>
      </c>
      <c r="D222" s="97"/>
      <c r="E222" s="27">
        <v>205700</v>
      </c>
      <c r="F222" s="25" t="s">
        <v>592</v>
      </c>
      <c r="G222" s="89" t="s">
        <v>340</v>
      </c>
      <c r="H222" s="98" t="s">
        <v>607</v>
      </c>
      <c r="I222" s="99"/>
      <c r="J222" s="27">
        <v>2881.74</v>
      </c>
    </row>
    <row r="223" spans="1:10" ht="12.75">
      <c r="A223" s="22" t="s">
        <v>608</v>
      </c>
      <c r="B223" s="23" t="s">
        <v>340</v>
      </c>
      <c r="C223" s="100" t="s">
        <v>609</v>
      </c>
      <c r="D223" s="101"/>
      <c r="E223" s="24">
        <v>435000</v>
      </c>
      <c r="F223" s="22" t="s">
        <v>608</v>
      </c>
      <c r="G223" s="88" t="s">
        <v>340</v>
      </c>
      <c r="H223" s="102" t="s">
        <v>609</v>
      </c>
      <c r="I223" s="99"/>
      <c r="J223" s="24"/>
    </row>
    <row r="224" spans="1:10" ht="22.5">
      <c r="A224" s="25" t="s">
        <v>353</v>
      </c>
      <c r="B224" s="26" t="s">
        <v>340</v>
      </c>
      <c r="C224" s="96" t="s">
        <v>610</v>
      </c>
      <c r="D224" s="97"/>
      <c r="E224" s="27">
        <v>310000</v>
      </c>
      <c r="F224" s="25" t="s">
        <v>353</v>
      </c>
      <c r="G224" s="89" t="s">
        <v>340</v>
      </c>
      <c r="H224" s="98" t="s">
        <v>610</v>
      </c>
      <c r="I224" s="99"/>
      <c r="J224" s="27"/>
    </row>
    <row r="225" spans="1:10" ht="22.5">
      <c r="A225" s="25" t="s">
        <v>355</v>
      </c>
      <c r="B225" s="26" t="s">
        <v>340</v>
      </c>
      <c r="C225" s="96" t="s">
        <v>611</v>
      </c>
      <c r="D225" s="97"/>
      <c r="E225" s="27">
        <v>310000</v>
      </c>
      <c r="F225" s="25" t="s">
        <v>355</v>
      </c>
      <c r="G225" s="89" t="s">
        <v>340</v>
      </c>
      <c r="H225" s="98" t="s">
        <v>611</v>
      </c>
      <c r="I225" s="99"/>
      <c r="J225" s="27"/>
    </row>
    <row r="226" spans="1:10" ht="22.5">
      <c r="A226" s="25" t="s">
        <v>359</v>
      </c>
      <c r="B226" s="26" t="s">
        <v>340</v>
      </c>
      <c r="C226" s="96" t="s">
        <v>612</v>
      </c>
      <c r="D226" s="97"/>
      <c r="E226" s="27">
        <v>310000</v>
      </c>
      <c r="F226" s="25" t="s">
        <v>359</v>
      </c>
      <c r="G226" s="89" t="s">
        <v>340</v>
      </c>
      <c r="H226" s="98" t="s">
        <v>612</v>
      </c>
      <c r="I226" s="99"/>
      <c r="J226" s="27"/>
    </row>
    <row r="227" spans="1:10" ht="12.75">
      <c r="A227" s="25" t="s">
        <v>364</v>
      </c>
      <c r="B227" s="26" t="s">
        <v>340</v>
      </c>
      <c r="C227" s="96" t="s">
        <v>613</v>
      </c>
      <c r="D227" s="97"/>
      <c r="E227" s="27">
        <v>125000</v>
      </c>
      <c r="F227" s="25" t="s">
        <v>364</v>
      </c>
      <c r="G227" s="89" t="s">
        <v>340</v>
      </c>
      <c r="H227" s="98" t="s">
        <v>613</v>
      </c>
      <c r="I227" s="99"/>
      <c r="J227" s="27"/>
    </row>
    <row r="228" spans="1:10" ht="12.75">
      <c r="A228" s="25" t="s">
        <v>366</v>
      </c>
      <c r="B228" s="26" t="s">
        <v>340</v>
      </c>
      <c r="C228" s="96" t="s">
        <v>614</v>
      </c>
      <c r="D228" s="97"/>
      <c r="E228" s="27">
        <v>125000</v>
      </c>
      <c r="F228" s="25" t="s">
        <v>366</v>
      </c>
      <c r="G228" s="89" t="s">
        <v>340</v>
      </c>
      <c r="H228" s="98" t="s">
        <v>614</v>
      </c>
      <c r="I228" s="99"/>
      <c r="J228" s="27"/>
    </row>
    <row r="229" spans="1:10" ht="12.75">
      <c r="A229" s="25" t="s">
        <v>370</v>
      </c>
      <c r="B229" s="26" t="s">
        <v>340</v>
      </c>
      <c r="C229" s="96" t="s">
        <v>615</v>
      </c>
      <c r="D229" s="97"/>
      <c r="E229" s="27">
        <v>125000</v>
      </c>
      <c r="F229" s="25" t="s">
        <v>370</v>
      </c>
      <c r="G229" s="89" t="s">
        <v>340</v>
      </c>
      <c r="H229" s="98" t="s">
        <v>615</v>
      </c>
      <c r="I229" s="99"/>
      <c r="J229" s="27"/>
    </row>
    <row r="230" spans="1:10" ht="12.75">
      <c r="A230" s="22" t="s">
        <v>616</v>
      </c>
      <c r="B230" s="23" t="s">
        <v>340</v>
      </c>
      <c r="C230" s="100" t="s">
        <v>617</v>
      </c>
      <c r="D230" s="101"/>
      <c r="E230" s="24">
        <v>435000</v>
      </c>
      <c r="F230" s="22" t="s">
        <v>616</v>
      </c>
      <c r="G230" s="88" t="s">
        <v>340</v>
      </c>
      <c r="H230" s="102" t="s">
        <v>617</v>
      </c>
      <c r="I230" s="99"/>
      <c r="J230" s="24"/>
    </row>
    <row r="231" spans="1:10" ht="22.5">
      <c r="A231" s="25" t="s">
        <v>353</v>
      </c>
      <c r="B231" s="26" t="s">
        <v>340</v>
      </c>
      <c r="C231" s="96" t="s">
        <v>618</v>
      </c>
      <c r="D231" s="97"/>
      <c r="E231" s="27">
        <v>310000</v>
      </c>
      <c r="F231" s="25" t="s">
        <v>353</v>
      </c>
      <c r="G231" s="89" t="s">
        <v>340</v>
      </c>
      <c r="H231" s="98" t="s">
        <v>618</v>
      </c>
      <c r="I231" s="99"/>
      <c r="J231" s="27"/>
    </row>
    <row r="232" spans="1:10" ht="22.5">
      <c r="A232" s="25" t="s">
        <v>355</v>
      </c>
      <c r="B232" s="26" t="s">
        <v>340</v>
      </c>
      <c r="C232" s="96" t="s">
        <v>619</v>
      </c>
      <c r="D232" s="97"/>
      <c r="E232" s="27">
        <v>310000</v>
      </c>
      <c r="F232" s="25" t="s">
        <v>355</v>
      </c>
      <c r="G232" s="89" t="s">
        <v>340</v>
      </c>
      <c r="H232" s="98" t="s">
        <v>619</v>
      </c>
      <c r="I232" s="99"/>
      <c r="J232" s="27"/>
    </row>
    <row r="233" spans="1:10" ht="22.5">
      <c r="A233" s="25" t="s">
        <v>359</v>
      </c>
      <c r="B233" s="26" t="s">
        <v>340</v>
      </c>
      <c r="C233" s="96" t="s">
        <v>620</v>
      </c>
      <c r="D233" s="97"/>
      <c r="E233" s="27">
        <v>310000</v>
      </c>
      <c r="F233" s="25" t="s">
        <v>359</v>
      </c>
      <c r="G233" s="89" t="s">
        <v>340</v>
      </c>
      <c r="H233" s="98" t="s">
        <v>620</v>
      </c>
      <c r="I233" s="99"/>
      <c r="J233" s="27"/>
    </row>
    <row r="234" spans="1:10" ht="12.75">
      <c r="A234" s="25" t="s">
        <v>364</v>
      </c>
      <c r="B234" s="26" t="s">
        <v>340</v>
      </c>
      <c r="C234" s="96" t="s">
        <v>621</v>
      </c>
      <c r="D234" s="97"/>
      <c r="E234" s="27">
        <v>125000</v>
      </c>
      <c r="F234" s="25" t="s">
        <v>364</v>
      </c>
      <c r="G234" s="89" t="s">
        <v>340</v>
      </c>
      <c r="H234" s="98" t="s">
        <v>621</v>
      </c>
      <c r="I234" s="99"/>
      <c r="J234" s="27"/>
    </row>
    <row r="235" spans="1:10" ht="12.75">
      <c r="A235" s="25" t="s">
        <v>366</v>
      </c>
      <c r="B235" s="26" t="s">
        <v>340</v>
      </c>
      <c r="C235" s="96" t="s">
        <v>622</v>
      </c>
      <c r="D235" s="97"/>
      <c r="E235" s="27">
        <v>125000</v>
      </c>
      <c r="F235" s="25" t="s">
        <v>366</v>
      </c>
      <c r="G235" s="89" t="s">
        <v>340</v>
      </c>
      <c r="H235" s="98" t="s">
        <v>622</v>
      </c>
      <c r="I235" s="99"/>
      <c r="J235" s="27"/>
    </row>
    <row r="236" spans="1:10" ht="12.75">
      <c r="A236" s="25" t="s">
        <v>370</v>
      </c>
      <c r="B236" s="26" t="s">
        <v>340</v>
      </c>
      <c r="C236" s="96" t="s">
        <v>623</v>
      </c>
      <c r="D236" s="97"/>
      <c r="E236" s="27">
        <v>125000</v>
      </c>
      <c r="F236" s="25" t="s">
        <v>370</v>
      </c>
      <c r="G236" s="89" t="s">
        <v>340</v>
      </c>
      <c r="H236" s="98" t="s">
        <v>623</v>
      </c>
      <c r="I236" s="99"/>
      <c r="J236" s="27"/>
    </row>
    <row r="237" spans="1:10" ht="22.5">
      <c r="A237" s="22" t="s">
        <v>624</v>
      </c>
      <c r="B237" s="23" t="s">
        <v>340</v>
      </c>
      <c r="C237" s="100" t="s">
        <v>625</v>
      </c>
      <c r="D237" s="101"/>
      <c r="E237" s="24">
        <v>50000</v>
      </c>
      <c r="F237" s="22" t="s">
        <v>624</v>
      </c>
      <c r="G237" s="88" t="s">
        <v>340</v>
      </c>
      <c r="H237" s="102" t="s">
        <v>625</v>
      </c>
      <c r="I237" s="99"/>
      <c r="J237" s="24"/>
    </row>
    <row r="238" spans="1:10" ht="12.75">
      <c r="A238" s="25" t="s">
        <v>626</v>
      </c>
      <c r="B238" s="26" t="s">
        <v>340</v>
      </c>
      <c r="C238" s="96" t="s">
        <v>627</v>
      </c>
      <c r="D238" s="97"/>
      <c r="E238" s="27">
        <v>50000</v>
      </c>
      <c r="F238" s="25" t="s">
        <v>626</v>
      </c>
      <c r="G238" s="89" t="s">
        <v>340</v>
      </c>
      <c r="H238" s="98" t="s">
        <v>627</v>
      </c>
      <c r="I238" s="99"/>
      <c r="J238" s="27"/>
    </row>
    <row r="239" spans="1:10" ht="12.75">
      <c r="A239" s="25" t="s">
        <v>628</v>
      </c>
      <c r="B239" s="26" t="s">
        <v>340</v>
      </c>
      <c r="C239" s="96" t="s">
        <v>629</v>
      </c>
      <c r="D239" s="97"/>
      <c r="E239" s="27">
        <v>50000</v>
      </c>
      <c r="F239" s="25" t="s">
        <v>628</v>
      </c>
      <c r="G239" s="89" t="s">
        <v>340</v>
      </c>
      <c r="H239" s="98" t="s">
        <v>629</v>
      </c>
      <c r="I239" s="99"/>
      <c r="J239" s="27"/>
    </row>
    <row r="240" spans="1:10" ht="22.5">
      <c r="A240" s="22" t="s">
        <v>630</v>
      </c>
      <c r="B240" s="23" t="s">
        <v>340</v>
      </c>
      <c r="C240" s="100" t="s">
        <v>631</v>
      </c>
      <c r="D240" s="101"/>
      <c r="E240" s="24">
        <v>50000</v>
      </c>
      <c r="F240" s="22" t="s">
        <v>630</v>
      </c>
      <c r="G240" s="88" t="s">
        <v>340</v>
      </c>
      <c r="H240" s="102" t="s">
        <v>631</v>
      </c>
      <c r="I240" s="99"/>
      <c r="J240" s="24"/>
    </row>
    <row r="241" spans="1:10" ht="12.75">
      <c r="A241" s="25" t="s">
        <v>626</v>
      </c>
      <c r="B241" s="26" t="s">
        <v>340</v>
      </c>
      <c r="C241" s="96" t="s">
        <v>632</v>
      </c>
      <c r="D241" s="97"/>
      <c r="E241" s="27">
        <v>50000</v>
      </c>
      <c r="F241" s="25" t="s">
        <v>626</v>
      </c>
      <c r="G241" s="89" t="s">
        <v>340</v>
      </c>
      <c r="H241" s="98" t="s">
        <v>632</v>
      </c>
      <c r="I241" s="99"/>
      <c r="J241" s="27"/>
    </row>
    <row r="242" spans="1:10" ht="12.75">
      <c r="A242" s="25" t="s">
        <v>628</v>
      </c>
      <c r="B242" s="26" t="s">
        <v>340</v>
      </c>
      <c r="C242" s="96" t="s">
        <v>633</v>
      </c>
      <c r="D242" s="97"/>
      <c r="E242" s="27">
        <v>50000</v>
      </c>
      <c r="F242" s="25" t="s">
        <v>628</v>
      </c>
      <c r="G242" s="89" t="s">
        <v>340</v>
      </c>
      <c r="H242" s="98" t="s">
        <v>633</v>
      </c>
      <c r="I242" s="99"/>
      <c r="J242" s="27"/>
    </row>
    <row r="243" spans="1:10" ht="12.75">
      <c r="A243" s="22" t="s">
        <v>634</v>
      </c>
      <c r="B243" s="23" t="s">
        <v>165</v>
      </c>
      <c r="C243" s="100" t="s">
        <v>166</v>
      </c>
      <c r="D243" s="101"/>
      <c r="E243" s="24">
        <v>-7114100</v>
      </c>
      <c r="F243" s="22" t="s">
        <v>634</v>
      </c>
      <c r="G243" s="88" t="s">
        <v>165</v>
      </c>
      <c r="H243" s="102" t="s">
        <v>166</v>
      </c>
      <c r="I243" s="99"/>
      <c r="J243" s="24">
        <v>2299259.05</v>
      </c>
    </row>
  </sheetData>
  <sheetProtection/>
  <mergeCells count="473">
    <mergeCell ref="E5:E11"/>
    <mergeCell ref="A2:J2"/>
    <mergeCell ref="A4:A11"/>
    <mergeCell ref="B4:B11"/>
    <mergeCell ref="C4:D11"/>
    <mergeCell ref="F4:F11"/>
    <mergeCell ref="G4:G11"/>
    <mergeCell ref="H4:I11"/>
    <mergeCell ref="J5:J11"/>
    <mergeCell ref="C12:D12"/>
    <mergeCell ref="H12:I12"/>
    <mergeCell ref="C14:D14"/>
    <mergeCell ref="H14:I14"/>
    <mergeCell ref="C16:D16"/>
    <mergeCell ref="H16:I16"/>
    <mergeCell ref="C13:D13"/>
    <mergeCell ref="H13:I13"/>
    <mergeCell ref="C15:D15"/>
    <mergeCell ref="H15:I15"/>
    <mergeCell ref="C17:D17"/>
    <mergeCell ref="H17:I17"/>
    <mergeCell ref="C22:D22"/>
    <mergeCell ref="H22:I22"/>
    <mergeCell ref="C23:D23"/>
    <mergeCell ref="H23:I23"/>
    <mergeCell ref="C24:D24"/>
    <mergeCell ref="H24:I24"/>
    <mergeCell ref="C18:D18"/>
    <mergeCell ref="H18:I18"/>
    <mergeCell ref="C28:D28"/>
    <mergeCell ref="H28:I28"/>
    <mergeCell ref="C25:D25"/>
    <mergeCell ref="H25:I25"/>
    <mergeCell ref="C26:D26"/>
    <mergeCell ref="H26:I26"/>
    <mergeCell ref="C27:D27"/>
    <mergeCell ref="H27:I27"/>
    <mergeCell ref="C19:D19"/>
    <mergeCell ref="H19:I19"/>
    <mergeCell ref="C20:D20"/>
    <mergeCell ref="H20:I20"/>
    <mergeCell ref="C21:D21"/>
    <mergeCell ref="H21:I21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5:D45"/>
    <mergeCell ref="H45:I45"/>
    <mergeCell ref="C46:D46"/>
    <mergeCell ref="H46:I46"/>
    <mergeCell ref="C47:D47"/>
    <mergeCell ref="H47:I47"/>
    <mergeCell ref="C48:D48"/>
    <mergeCell ref="H48:I48"/>
    <mergeCell ref="C49:D49"/>
    <mergeCell ref="H49:I49"/>
    <mergeCell ref="C50:D50"/>
    <mergeCell ref="H50:I50"/>
    <mergeCell ref="C51:D51"/>
    <mergeCell ref="H51:I51"/>
    <mergeCell ref="C52:D52"/>
    <mergeCell ref="H52:I52"/>
    <mergeCell ref="C53:D53"/>
    <mergeCell ref="H53:I53"/>
    <mergeCell ref="C54:D54"/>
    <mergeCell ref="H54:I54"/>
    <mergeCell ref="C55:D55"/>
    <mergeCell ref="H55:I55"/>
    <mergeCell ref="C56:D56"/>
    <mergeCell ref="H56:I56"/>
    <mergeCell ref="C57:D57"/>
    <mergeCell ref="H57:I57"/>
    <mergeCell ref="C58:D58"/>
    <mergeCell ref="H58:I58"/>
    <mergeCell ref="C59:D59"/>
    <mergeCell ref="H59:I59"/>
    <mergeCell ref="C60:D60"/>
    <mergeCell ref="H60:I60"/>
    <mergeCell ref="C61:D61"/>
    <mergeCell ref="H61:I61"/>
    <mergeCell ref="C62:D62"/>
    <mergeCell ref="H62:I62"/>
    <mergeCell ref="C63:D63"/>
    <mergeCell ref="H63:I63"/>
    <mergeCell ref="C64:D64"/>
    <mergeCell ref="H64:I64"/>
    <mergeCell ref="C65:D65"/>
    <mergeCell ref="H65:I65"/>
    <mergeCell ref="C66:D66"/>
    <mergeCell ref="H66:I66"/>
    <mergeCell ref="C67:D67"/>
    <mergeCell ref="H67:I67"/>
    <mergeCell ref="C68:D68"/>
    <mergeCell ref="H68:I68"/>
    <mergeCell ref="C69:D69"/>
    <mergeCell ref="H69:I69"/>
    <mergeCell ref="C70:D70"/>
    <mergeCell ref="H70:I70"/>
    <mergeCell ref="C71:D71"/>
    <mergeCell ref="H71:I71"/>
    <mergeCell ref="C72:D72"/>
    <mergeCell ref="H72:I72"/>
    <mergeCell ref="C73:D73"/>
    <mergeCell ref="H73:I73"/>
    <mergeCell ref="C74:D74"/>
    <mergeCell ref="H74:I74"/>
    <mergeCell ref="C75:D75"/>
    <mergeCell ref="H75:I75"/>
    <mergeCell ref="C76:D76"/>
    <mergeCell ref="H76:I76"/>
    <mergeCell ref="C77:D77"/>
    <mergeCell ref="H77:I77"/>
    <mergeCell ref="C78:D78"/>
    <mergeCell ref="H78:I78"/>
    <mergeCell ref="C79:D79"/>
    <mergeCell ref="H79:I79"/>
    <mergeCell ref="C80:D80"/>
    <mergeCell ref="H80:I80"/>
    <mergeCell ref="C81:D81"/>
    <mergeCell ref="H81:I81"/>
    <mergeCell ref="C82:D82"/>
    <mergeCell ref="H82:I82"/>
    <mergeCell ref="C83:D83"/>
    <mergeCell ref="H83:I83"/>
    <mergeCell ref="C84:D84"/>
    <mergeCell ref="H84:I84"/>
    <mergeCell ref="C85:D85"/>
    <mergeCell ref="H85:I85"/>
    <mergeCell ref="C86:D86"/>
    <mergeCell ref="H86:I86"/>
    <mergeCell ref="C87:D87"/>
    <mergeCell ref="H87:I87"/>
    <mergeCell ref="C88:D88"/>
    <mergeCell ref="H88:I88"/>
    <mergeCell ref="C89:D89"/>
    <mergeCell ref="H89:I89"/>
    <mergeCell ref="C90:D90"/>
    <mergeCell ref="H90:I90"/>
    <mergeCell ref="C91:D91"/>
    <mergeCell ref="H91:I91"/>
    <mergeCell ref="C92:D92"/>
    <mergeCell ref="H92:I92"/>
    <mergeCell ref="C93:D93"/>
    <mergeCell ref="H93:I93"/>
    <mergeCell ref="C94:D94"/>
    <mergeCell ref="H94:I94"/>
    <mergeCell ref="C95:D95"/>
    <mergeCell ref="H95:I95"/>
    <mergeCell ref="C96:D96"/>
    <mergeCell ref="H96:I96"/>
    <mergeCell ref="C97:D97"/>
    <mergeCell ref="H97:I97"/>
    <mergeCell ref="C98:D98"/>
    <mergeCell ref="H98:I98"/>
    <mergeCell ref="C99:D99"/>
    <mergeCell ref="H99:I99"/>
    <mergeCell ref="C100:D100"/>
    <mergeCell ref="H100:I100"/>
    <mergeCell ref="C101:D101"/>
    <mergeCell ref="H101:I101"/>
    <mergeCell ref="C102:D102"/>
    <mergeCell ref="H102:I102"/>
    <mergeCell ref="C103:D103"/>
    <mergeCell ref="H103:I103"/>
    <mergeCell ref="C104:D104"/>
    <mergeCell ref="H104:I104"/>
    <mergeCell ref="C105:D105"/>
    <mergeCell ref="H105:I105"/>
    <mergeCell ref="C106:D106"/>
    <mergeCell ref="H106:I106"/>
    <mergeCell ref="C107:D107"/>
    <mergeCell ref="H107:I107"/>
    <mergeCell ref="C108:D108"/>
    <mergeCell ref="H108:I108"/>
    <mergeCell ref="C109:D109"/>
    <mergeCell ref="H109:I109"/>
    <mergeCell ref="C110:D110"/>
    <mergeCell ref="H110:I110"/>
    <mergeCell ref="C111:D111"/>
    <mergeCell ref="H111:I111"/>
    <mergeCell ref="C112:D112"/>
    <mergeCell ref="H112:I112"/>
    <mergeCell ref="C113:D113"/>
    <mergeCell ref="H113:I113"/>
    <mergeCell ref="C114:D114"/>
    <mergeCell ref="H114:I114"/>
    <mergeCell ref="C115:D115"/>
    <mergeCell ref="H115:I115"/>
    <mergeCell ref="C116:D116"/>
    <mergeCell ref="H116:I116"/>
    <mergeCell ref="C117:D117"/>
    <mergeCell ref="H117:I117"/>
    <mergeCell ref="C118:D118"/>
    <mergeCell ref="H118:I118"/>
    <mergeCell ref="C119:D119"/>
    <mergeCell ref="H119:I119"/>
    <mergeCell ref="C120:D120"/>
    <mergeCell ref="H120:I120"/>
    <mergeCell ref="C121:D121"/>
    <mergeCell ref="H121:I121"/>
    <mergeCell ref="C122:D122"/>
    <mergeCell ref="H122:I122"/>
    <mergeCell ref="C123:D123"/>
    <mergeCell ref="H123:I123"/>
    <mergeCell ref="C124:D124"/>
    <mergeCell ref="H124:I124"/>
    <mergeCell ref="C125:D125"/>
    <mergeCell ref="H125:I125"/>
    <mergeCell ref="C126:D126"/>
    <mergeCell ref="H126:I126"/>
    <mergeCell ref="C127:D127"/>
    <mergeCell ref="H127:I127"/>
    <mergeCell ref="C128:D128"/>
    <mergeCell ref="H128:I128"/>
    <mergeCell ref="C129:D129"/>
    <mergeCell ref="H129:I129"/>
    <mergeCell ref="C130:D130"/>
    <mergeCell ref="H130:I130"/>
    <mergeCell ref="C131:D131"/>
    <mergeCell ref="H131:I131"/>
    <mergeCell ref="C132:D132"/>
    <mergeCell ref="H132:I132"/>
    <mergeCell ref="C133:D133"/>
    <mergeCell ref="H133:I133"/>
    <mergeCell ref="C134:D134"/>
    <mergeCell ref="H134:I134"/>
    <mergeCell ref="C135:D135"/>
    <mergeCell ref="H135:I135"/>
    <mergeCell ref="C136:D136"/>
    <mergeCell ref="H136:I136"/>
    <mergeCell ref="C137:D137"/>
    <mergeCell ref="H137:I137"/>
    <mergeCell ref="C138:D138"/>
    <mergeCell ref="H138:I138"/>
    <mergeCell ref="C139:D139"/>
    <mergeCell ref="H139:I139"/>
    <mergeCell ref="C140:D140"/>
    <mergeCell ref="H140:I140"/>
    <mergeCell ref="C141:D141"/>
    <mergeCell ref="H141:I141"/>
    <mergeCell ref="C142:D142"/>
    <mergeCell ref="H142:I142"/>
    <mergeCell ref="C143:D143"/>
    <mergeCell ref="H143:I143"/>
    <mergeCell ref="C144:D144"/>
    <mergeCell ref="H144:I144"/>
    <mergeCell ref="C145:D145"/>
    <mergeCell ref="H145:I145"/>
    <mergeCell ref="C146:D146"/>
    <mergeCell ref="H146:I146"/>
    <mergeCell ref="C147:D147"/>
    <mergeCell ref="H147:I147"/>
    <mergeCell ref="C148:D148"/>
    <mergeCell ref="H148:I148"/>
    <mergeCell ref="C149:D149"/>
    <mergeCell ref="H149:I149"/>
    <mergeCell ref="C150:D150"/>
    <mergeCell ref="H150:I150"/>
    <mergeCell ref="C151:D151"/>
    <mergeCell ref="H151:I151"/>
    <mergeCell ref="C152:D152"/>
    <mergeCell ref="H152:I152"/>
    <mergeCell ref="C153:D153"/>
    <mergeCell ref="H153:I153"/>
    <mergeCell ref="C154:D154"/>
    <mergeCell ref="H154:I154"/>
    <mergeCell ref="C155:D155"/>
    <mergeCell ref="H155:I155"/>
    <mergeCell ref="C156:D156"/>
    <mergeCell ref="H156:I156"/>
    <mergeCell ref="C157:D157"/>
    <mergeCell ref="H157:I157"/>
    <mergeCell ref="C158:D158"/>
    <mergeCell ref="H158:I158"/>
    <mergeCell ref="C159:D159"/>
    <mergeCell ref="H159:I159"/>
    <mergeCell ref="C160:D160"/>
    <mergeCell ref="H160:I160"/>
    <mergeCell ref="C161:D161"/>
    <mergeCell ref="H161:I161"/>
    <mergeCell ref="C162:D162"/>
    <mergeCell ref="H162:I162"/>
    <mergeCell ref="C163:D163"/>
    <mergeCell ref="H163:I163"/>
    <mergeCell ref="C164:D164"/>
    <mergeCell ref="H164:I164"/>
    <mergeCell ref="C165:D165"/>
    <mergeCell ref="H165:I165"/>
    <mergeCell ref="C166:D166"/>
    <mergeCell ref="H166:I166"/>
    <mergeCell ref="C167:D167"/>
    <mergeCell ref="H167:I167"/>
    <mergeCell ref="C168:D168"/>
    <mergeCell ref="H168:I168"/>
    <mergeCell ref="C169:D169"/>
    <mergeCell ref="H169:I169"/>
    <mergeCell ref="C170:D170"/>
    <mergeCell ref="H170:I170"/>
    <mergeCell ref="C171:D171"/>
    <mergeCell ref="H171:I171"/>
    <mergeCell ref="C172:D172"/>
    <mergeCell ref="H172:I172"/>
    <mergeCell ref="C173:D173"/>
    <mergeCell ref="H173:I173"/>
    <mergeCell ref="C174:D174"/>
    <mergeCell ref="H174:I174"/>
    <mergeCell ref="C175:D175"/>
    <mergeCell ref="H175:I175"/>
    <mergeCell ref="C176:D176"/>
    <mergeCell ref="H176:I176"/>
    <mergeCell ref="C177:D177"/>
    <mergeCell ref="H177:I177"/>
    <mergeCell ref="C178:D178"/>
    <mergeCell ref="H178:I178"/>
    <mergeCell ref="C179:D179"/>
    <mergeCell ref="H179:I179"/>
    <mergeCell ref="C180:D180"/>
    <mergeCell ref="H180:I180"/>
    <mergeCell ref="C181:D181"/>
    <mergeCell ref="H181:I181"/>
    <mergeCell ref="C182:D182"/>
    <mergeCell ref="H182:I182"/>
    <mergeCell ref="C183:D183"/>
    <mergeCell ref="H183:I183"/>
    <mergeCell ref="C184:D184"/>
    <mergeCell ref="H184:I184"/>
    <mergeCell ref="C185:D185"/>
    <mergeCell ref="H185:I185"/>
    <mergeCell ref="C186:D186"/>
    <mergeCell ref="H186:I186"/>
    <mergeCell ref="C187:D187"/>
    <mergeCell ref="H187:I187"/>
    <mergeCell ref="C188:D188"/>
    <mergeCell ref="H188:I188"/>
    <mergeCell ref="C189:D189"/>
    <mergeCell ref="H189:I189"/>
    <mergeCell ref="C190:D190"/>
    <mergeCell ref="H190:I190"/>
    <mergeCell ref="C191:D191"/>
    <mergeCell ref="H191:I191"/>
    <mergeCell ref="C192:D192"/>
    <mergeCell ref="H192:I192"/>
    <mergeCell ref="C193:D193"/>
    <mergeCell ref="H193:I193"/>
    <mergeCell ref="C194:D194"/>
    <mergeCell ref="H194:I194"/>
    <mergeCell ref="C195:D195"/>
    <mergeCell ref="H195:I195"/>
    <mergeCell ref="C196:D196"/>
    <mergeCell ref="H196:I196"/>
    <mergeCell ref="C197:D197"/>
    <mergeCell ref="H197:I197"/>
    <mergeCell ref="C198:D198"/>
    <mergeCell ref="H198:I198"/>
    <mergeCell ref="C199:D199"/>
    <mergeCell ref="H199:I199"/>
    <mergeCell ref="C200:D200"/>
    <mergeCell ref="H200:I200"/>
    <mergeCell ref="C201:D201"/>
    <mergeCell ref="H201:I201"/>
    <mergeCell ref="C202:D202"/>
    <mergeCell ref="H202:I202"/>
    <mergeCell ref="C203:D203"/>
    <mergeCell ref="H203:I203"/>
    <mergeCell ref="C204:D204"/>
    <mergeCell ref="H204:I204"/>
    <mergeCell ref="C205:D205"/>
    <mergeCell ref="H205:I205"/>
    <mergeCell ref="C206:D206"/>
    <mergeCell ref="H206:I206"/>
    <mergeCell ref="C207:D207"/>
    <mergeCell ref="H207:I207"/>
    <mergeCell ref="C208:D208"/>
    <mergeCell ref="H208:I208"/>
    <mergeCell ref="C209:D209"/>
    <mergeCell ref="H209:I209"/>
    <mergeCell ref="C210:D210"/>
    <mergeCell ref="H210:I210"/>
    <mergeCell ref="C211:D211"/>
    <mergeCell ref="H211:I211"/>
    <mergeCell ref="C212:D212"/>
    <mergeCell ref="H212:I212"/>
    <mergeCell ref="C213:D213"/>
    <mergeCell ref="H213:I213"/>
    <mergeCell ref="C214:D214"/>
    <mergeCell ref="H214:I214"/>
    <mergeCell ref="C215:D215"/>
    <mergeCell ref="H215:I215"/>
    <mergeCell ref="C216:D216"/>
    <mergeCell ref="H216:I216"/>
    <mergeCell ref="C217:D217"/>
    <mergeCell ref="H217:I217"/>
    <mergeCell ref="C218:D218"/>
    <mergeCell ref="H218:I218"/>
    <mergeCell ref="C219:D219"/>
    <mergeCell ref="H219:I219"/>
    <mergeCell ref="C220:D220"/>
    <mergeCell ref="H220:I220"/>
    <mergeCell ref="C221:D221"/>
    <mergeCell ref="H221:I221"/>
    <mergeCell ref="C222:D222"/>
    <mergeCell ref="H222:I222"/>
    <mergeCell ref="C223:D223"/>
    <mergeCell ref="H223:I223"/>
    <mergeCell ref="C224:D224"/>
    <mergeCell ref="H224:I224"/>
    <mergeCell ref="C225:D225"/>
    <mergeCell ref="H225:I225"/>
    <mergeCell ref="C226:D226"/>
    <mergeCell ref="H226:I226"/>
    <mergeCell ref="C227:D227"/>
    <mergeCell ref="H227:I227"/>
    <mergeCell ref="C228:D228"/>
    <mergeCell ref="H228:I228"/>
    <mergeCell ref="C229:D229"/>
    <mergeCell ref="H229:I229"/>
    <mergeCell ref="C230:D230"/>
    <mergeCell ref="H230:I230"/>
    <mergeCell ref="C231:D231"/>
    <mergeCell ref="H231:I231"/>
    <mergeCell ref="C232:D232"/>
    <mergeCell ref="H232:I232"/>
    <mergeCell ref="C233:D233"/>
    <mergeCell ref="H233:I233"/>
    <mergeCell ref="C234:D234"/>
    <mergeCell ref="H234:I234"/>
    <mergeCell ref="C235:D235"/>
    <mergeCell ref="H235:I235"/>
    <mergeCell ref="C236:D236"/>
    <mergeCell ref="H236:I236"/>
    <mergeCell ref="C237:D237"/>
    <mergeCell ref="H237:I237"/>
    <mergeCell ref="C238:D238"/>
    <mergeCell ref="H238:I238"/>
    <mergeCell ref="C242:D242"/>
    <mergeCell ref="H242:I242"/>
    <mergeCell ref="C243:D243"/>
    <mergeCell ref="H243:I243"/>
    <mergeCell ref="C239:D239"/>
    <mergeCell ref="H239:I239"/>
    <mergeCell ref="C240:D240"/>
    <mergeCell ref="H240:I240"/>
    <mergeCell ref="C241:D241"/>
    <mergeCell ref="H241:I241"/>
  </mergeCell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J41"/>
  <sheetViews>
    <sheetView showGridLines="0" zoomScalePageLayoutView="0" workbookViewId="0" topLeftCell="A1">
      <selection activeCell="K5" sqref="K5:L10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5" width="16.75390625" style="0" customWidth="1"/>
    <col min="6" max="6" width="46.00390625" style="0" customWidth="1"/>
    <col min="7" max="7" width="5.625" style="0" customWidth="1"/>
    <col min="8" max="10" width="16.75390625" style="0" customWidth="1"/>
  </cols>
  <sheetData>
    <row r="1" spans="1:10" ht="10.5" customHeight="1">
      <c r="A1" s="2"/>
      <c r="B1" s="85"/>
      <c r="C1" s="85"/>
      <c r="D1" s="85"/>
      <c r="E1" s="85"/>
      <c r="F1" s="85"/>
      <c r="G1" s="85"/>
      <c r="H1" s="85"/>
      <c r="I1" s="85"/>
      <c r="J1" s="85"/>
    </row>
    <row r="2" spans="1:10" ht="12.75" customHeight="1">
      <c r="A2" s="139" t="s">
        <v>31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9" customHeight="1" thickBot="1">
      <c r="A3" s="10"/>
      <c r="B3" s="20"/>
      <c r="C3" s="20"/>
      <c r="D3" s="12"/>
      <c r="E3" s="11"/>
      <c r="F3" s="11"/>
      <c r="G3" s="11"/>
      <c r="H3" s="11"/>
      <c r="I3" s="11"/>
      <c r="J3" s="11"/>
    </row>
    <row r="4" spans="1:10" ht="12.75" customHeight="1">
      <c r="A4" s="125" t="s">
        <v>2</v>
      </c>
      <c r="B4" s="128" t="s">
        <v>8</v>
      </c>
      <c r="C4" s="131" t="s">
        <v>29</v>
      </c>
      <c r="D4" s="132"/>
      <c r="E4" s="94"/>
      <c r="F4" s="118" t="s">
        <v>33</v>
      </c>
      <c r="G4" s="118" t="s">
        <v>8</v>
      </c>
      <c r="H4" s="112" t="s">
        <v>29</v>
      </c>
      <c r="I4" s="113"/>
      <c r="J4" s="94"/>
    </row>
    <row r="5" spans="1:10" ht="12.75" customHeight="1">
      <c r="A5" s="126"/>
      <c r="B5" s="129"/>
      <c r="C5" s="133"/>
      <c r="D5" s="134"/>
      <c r="E5" s="103" t="s">
        <v>117</v>
      </c>
      <c r="F5" s="110"/>
      <c r="G5" s="110"/>
      <c r="H5" s="114"/>
      <c r="I5" s="115"/>
      <c r="J5" s="103" t="s">
        <v>117</v>
      </c>
    </row>
    <row r="6" spans="1:10" ht="12.75" customHeight="1">
      <c r="A6" s="126"/>
      <c r="B6" s="129"/>
      <c r="C6" s="133"/>
      <c r="D6" s="134"/>
      <c r="E6" s="110"/>
      <c r="F6" s="110"/>
      <c r="G6" s="110"/>
      <c r="H6" s="114"/>
      <c r="I6" s="115"/>
      <c r="J6" s="110"/>
    </row>
    <row r="7" spans="1:10" ht="12.75" customHeight="1">
      <c r="A7" s="126"/>
      <c r="B7" s="129"/>
      <c r="C7" s="133"/>
      <c r="D7" s="134"/>
      <c r="E7" s="110"/>
      <c r="F7" s="110"/>
      <c r="G7" s="110"/>
      <c r="H7" s="114"/>
      <c r="I7" s="115"/>
      <c r="J7" s="110"/>
    </row>
    <row r="8" spans="1:10" ht="12.75" customHeight="1">
      <c r="A8" s="126"/>
      <c r="B8" s="129"/>
      <c r="C8" s="133"/>
      <c r="D8" s="134"/>
      <c r="E8" s="110"/>
      <c r="F8" s="110"/>
      <c r="G8" s="110"/>
      <c r="H8" s="114"/>
      <c r="I8" s="115"/>
      <c r="J8" s="110"/>
    </row>
    <row r="9" spans="1:10" ht="12.75" customHeight="1">
      <c r="A9" s="126"/>
      <c r="B9" s="129"/>
      <c r="C9" s="133"/>
      <c r="D9" s="134"/>
      <c r="E9" s="110"/>
      <c r="F9" s="110"/>
      <c r="G9" s="110"/>
      <c r="H9" s="114"/>
      <c r="I9" s="115"/>
      <c r="J9" s="110"/>
    </row>
    <row r="10" spans="1:10" ht="76.5" customHeight="1">
      <c r="A10" s="127"/>
      <c r="B10" s="130"/>
      <c r="C10" s="135"/>
      <c r="D10" s="136"/>
      <c r="E10" s="111"/>
      <c r="F10" s="111"/>
      <c r="G10" s="111"/>
      <c r="H10" s="116"/>
      <c r="I10" s="117"/>
      <c r="J10" s="111"/>
    </row>
    <row r="11" spans="1:10" ht="13.5" customHeight="1" thickBot="1">
      <c r="A11" s="16">
        <v>1</v>
      </c>
      <c r="B11" s="17">
        <v>2</v>
      </c>
      <c r="C11" s="106">
        <v>3</v>
      </c>
      <c r="D11" s="107"/>
      <c r="E11" s="19" t="s">
        <v>19</v>
      </c>
      <c r="F11" s="19" t="s">
        <v>124</v>
      </c>
      <c r="G11" s="19" t="s">
        <v>125</v>
      </c>
      <c r="H11" s="108" t="s">
        <v>37</v>
      </c>
      <c r="I11" s="109"/>
      <c r="J11" s="83" t="s">
        <v>123</v>
      </c>
    </row>
    <row r="12" spans="1:10" ht="22.5">
      <c r="A12" s="28" t="s">
        <v>636</v>
      </c>
      <c r="B12" s="29" t="s">
        <v>637</v>
      </c>
      <c r="C12" s="146" t="s">
        <v>166</v>
      </c>
      <c r="D12" s="147"/>
      <c r="E12" s="24">
        <f>E14+E22</f>
        <v>7114100</v>
      </c>
      <c r="F12" s="22" t="s">
        <v>636</v>
      </c>
      <c r="G12" s="88" t="s">
        <v>637</v>
      </c>
      <c r="H12" s="100" t="s">
        <v>166</v>
      </c>
      <c r="I12" s="145"/>
      <c r="J12" s="24">
        <f>J21</f>
        <v>-2299259.05</v>
      </c>
    </row>
    <row r="13" spans="1:10" ht="12.75">
      <c r="A13" s="30" t="s">
        <v>25</v>
      </c>
      <c r="B13" s="31" t="s">
        <v>635</v>
      </c>
      <c r="C13" s="143" t="s">
        <v>635</v>
      </c>
      <c r="D13" s="144"/>
      <c r="E13" s="27"/>
      <c r="F13" s="25" t="s">
        <v>25</v>
      </c>
      <c r="G13" s="89" t="s">
        <v>635</v>
      </c>
      <c r="H13" s="96" t="s">
        <v>635</v>
      </c>
      <c r="I13" s="145"/>
      <c r="J13" s="27"/>
    </row>
    <row r="14" spans="1:10" ht="12.75">
      <c r="A14" s="28" t="s">
        <v>638</v>
      </c>
      <c r="B14" s="29" t="s">
        <v>639</v>
      </c>
      <c r="C14" s="146" t="s">
        <v>166</v>
      </c>
      <c r="D14" s="147"/>
      <c r="E14" s="24">
        <f>E16</f>
        <v>6114100</v>
      </c>
      <c r="F14" s="22" t="s">
        <v>638</v>
      </c>
      <c r="G14" s="88" t="s">
        <v>639</v>
      </c>
      <c r="H14" s="100" t="s">
        <v>166</v>
      </c>
      <c r="I14" s="145"/>
      <c r="J14" s="24"/>
    </row>
    <row r="15" spans="1:10" ht="12.75">
      <c r="A15" s="30" t="s">
        <v>24</v>
      </c>
      <c r="B15" s="31" t="s">
        <v>635</v>
      </c>
      <c r="C15" s="143" t="s">
        <v>635</v>
      </c>
      <c r="D15" s="144"/>
      <c r="E15" s="27" t="e">
        <f>IF(AND(#REF!="-",#REF!="-"),"-",IF(#REF!="-",0,#REF!)+IF(#REF!="-",0,#REF!))</f>
        <v>#REF!</v>
      </c>
      <c r="F15" s="25" t="s">
        <v>24</v>
      </c>
      <c r="G15" s="89" t="s">
        <v>635</v>
      </c>
      <c r="H15" s="96" t="s">
        <v>635</v>
      </c>
      <c r="I15" s="145"/>
      <c r="J15" s="27"/>
    </row>
    <row r="16" spans="1:10" ht="12.75">
      <c r="A16" s="30" t="s">
        <v>635</v>
      </c>
      <c r="B16" s="31" t="s">
        <v>639</v>
      </c>
      <c r="C16" s="143" t="s">
        <v>640</v>
      </c>
      <c r="D16" s="144"/>
      <c r="E16" s="27">
        <f>E17</f>
        <v>6114100</v>
      </c>
      <c r="F16" s="25" t="s">
        <v>635</v>
      </c>
      <c r="G16" s="89" t="s">
        <v>639</v>
      </c>
      <c r="H16" s="96" t="s">
        <v>640</v>
      </c>
      <c r="I16" s="145"/>
      <c r="J16" s="27"/>
    </row>
    <row r="17" spans="1:10" ht="12.75">
      <c r="A17" s="30" t="s">
        <v>635</v>
      </c>
      <c r="B17" s="31" t="s">
        <v>639</v>
      </c>
      <c r="C17" s="143" t="s">
        <v>641</v>
      </c>
      <c r="D17" s="144"/>
      <c r="E17" s="27">
        <f>E18+E19</f>
        <v>6114100</v>
      </c>
      <c r="F17" s="25" t="s">
        <v>635</v>
      </c>
      <c r="G17" s="89" t="s">
        <v>639</v>
      </c>
      <c r="H17" s="96" t="s">
        <v>641</v>
      </c>
      <c r="I17" s="145"/>
      <c r="J17" s="27"/>
    </row>
    <row r="18" spans="1:10" ht="12.75">
      <c r="A18" s="30" t="s">
        <v>635</v>
      </c>
      <c r="B18" s="31" t="s">
        <v>639</v>
      </c>
      <c r="C18" s="143" t="s">
        <v>642</v>
      </c>
      <c r="D18" s="144"/>
      <c r="E18" s="27">
        <v>7000000</v>
      </c>
      <c r="F18" s="25" t="s">
        <v>635</v>
      </c>
      <c r="G18" s="89" t="s">
        <v>639</v>
      </c>
      <c r="H18" s="96" t="s">
        <v>642</v>
      </c>
      <c r="I18" s="145"/>
      <c r="J18" s="27"/>
    </row>
    <row r="19" spans="1:10" ht="12.75">
      <c r="A19" s="30" t="s">
        <v>635</v>
      </c>
      <c r="B19" s="31" t="s">
        <v>639</v>
      </c>
      <c r="C19" s="143" t="s">
        <v>643</v>
      </c>
      <c r="D19" s="144"/>
      <c r="E19" s="27">
        <v>-885900</v>
      </c>
      <c r="F19" s="25" t="s">
        <v>635</v>
      </c>
      <c r="G19" s="89" t="s">
        <v>639</v>
      </c>
      <c r="H19" s="96" t="s">
        <v>643</v>
      </c>
      <c r="I19" s="145"/>
      <c r="J19" s="27"/>
    </row>
    <row r="20" spans="1:10" ht="12.75">
      <c r="A20" s="28" t="s">
        <v>644</v>
      </c>
      <c r="B20" s="29" t="s">
        <v>645</v>
      </c>
      <c r="C20" s="146" t="s">
        <v>166</v>
      </c>
      <c r="D20" s="147"/>
      <c r="E20" s="24" t="s">
        <v>114</v>
      </c>
      <c r="F20" s="22" t="s">
        <v>644</v>
      </c>
      <c r="G20" s="88" t="s">
        <v>645</v>
      </c>
      <c r="H20" s="100" t="s">
        <v>166</v>
      </c>
      <c r="I20" s="145"/>
      <c r="J20" s="24" t="s">
        <v>114</v>
      </c>
    </row>
    <row r="21" spans="1:10" ht="12.75">
      <c r="A21" s="28" t="s">
        <v>646</v>
      </c>
      <c r="B21" s="29" t="s">
        <v>647</v>
      </c>
      <c r="C21" s="146" t="s">
        <v>648</v>
      </c>
      <c r="D21" s="147"/>
      <c r="E21" s="24">
        <f>E22</f>
        <v>1000000</v>
      </c>
      <c r="F21" s="22" t="s">
        <v>646</v>
      </c>
      <c r="G21" s="88" t="s">
        <v>647</v>
      </c>
      <c r="H21" s="100" t="s">
        <v>648</v>
      </c>
      <c r="I21" s="145"/>
      <c r="J21" s="24">
        <f>J22</f>
        <v>-2299259.05</v>
      </c>
    </row>
    <row r="22" spans="1:10" ht="22.5">
      <c r="A22" s="28" t="s">
        <v>649</v>
      </c>
      <c r="B22" s="29" t="s">
        <v>647</v>
      </c>
      <c r="C22" s="146" t="s">
        <v>650</v>
      </c>
      <c r="D22" s="147"/>
      <c r="E22" s="24">
        <f>E25+E31</f>
        <v>1000000</v>
      </c>
      <c r="F22" s="22" t="s">
        <v>649</v>
      </c>
      <c r="G22" s="88" t="s">
        <v>647</v>
      </c>
      <c r="H22" s="100" t="s">
        <v>650</v>
      </c>
      <c r="I22" s="145"/>
      <c r="J22" s="24">
        <f>J26+J31</f>
        <v>-2299259.05</v>
      </c>
    </row>
    <row r="23" spans="1:10" ht="45">
      <c r="A23" s="28" t="s">
        <v>651</v>
      </c>
      <c r="B23" s="29" t="s">
        <v>647</v>
      </c>
      <c r="C23" s="146" t="s">
        <v>652</v>
      </c>
      <c r="D23" s="147"/>
      <c r="E23" s="24" t="s">
        <v>114</v>
      </c>
      <c r="F23" s="22" t="s">
        <v>651</v>
      </c>
      <c r="G23" s="88" t="s">
        <v>647</v>
      </c>
      <c r="H23" s="100" t="s">
        <v>652</v>
      </c>
      <c r="I23" s="145"/>
      <c r="J23" s="24" t="s">
        <v>114</v>
      </c>
    </row>
    <row r="24" spans="1:10" ht="12.75">
      <c r="A24" s="28" t="s">
        <v>653</v>
      </c>
      <c r="B24" s="29" t="s">
        <v>654</v>
      </c>
      <c r="C24" s="146" t="s">
        <v>635</v>
      </c>
      <c r="D24" s="147"/>
      <c r="E24" s="24"/>
      <c r="F24" s="22" t="s">
        <v>635</v>
      </c>
      <c r="G24" s="88" t="s">
        <v>635</v>
      </c>
      <c r="H24" s="100" t="s">
        <v>635</v>
      </c>
      <c r="I24" s="145"/>
      <c r="J24" s="24"/>
    </row>
    <row r="25" spans="1:10" ht="12.75">
      <c r="A25" s="28" t="s">
        <v>655</v>
      </c>
      <c r="B25" s="29" t="s">
        <v>654</v>
      </c>
      <c r="C25" s="146" t="s">
        <v>656</v>
      </c>
      <c r="D25" s="147"/>
      <c r="E25" s="24">
        <v>-70008270</v>
      </c>
      <c r="F25" s="22" t="s">
        <v>655</v>
      </c>
      <c r="G25" s="88" t="s">
        <v>654</v>
      </c>
      <c r="H25" s="100" t="s">
        <v>656</v>
      </c>
      <c r="I25" s="145"/>
      <c r="J25" s="24">
        <f>J25:J26</f>
        <v>0</v>
      </c>
    </row>
    <row r="26" spans="1:10" ht="12.75">
      <c r="A26" s="30" t="s">
        <v>635</v>
      </c>
      <c r="B26" s="31" t="s">
        <v>654</v>
      </c>
      <c r="C26" s="143" t="s">
        <v>657</v>
      </c>
      <c r="D26" s="144"/>
      <c r="E26" s="27">
        <v>-70008270</v>
      </c>
      <c r="F26" s="25" t="s">
        <v>635</v>
      </c>
      <c r="G26" s="89" t="s">
        <v>654</v>
      </c>
      <c r="H26" s="96" t="s">
        <v>657</v>
      </c>
      <c r="I26" s="145"/>
      <c r="J26" s="93">
        <f>J27</f>
        <v>-3233437.86</v>
      </c>
    </row>
    <row r="27" spans="1:10" ht="12.75">
      <c r="A27" s="30" t="s">
        <v>635</v>
      </c>
      <c r="B27" s="31" t="s">
        <v>654</v>
      </c>
      <c r="C27" s="143" t="s">
        <v>658</v>
      </c>
      <c r="D27" s="144"/>
      <c r="E27" s="27">
        <v>-70008270</v>
      </c>
      <c r="F27" s="25" t="s">
        <v>635</v>
      </c>
      <c r="G27" s="89" t="s">
        <v>654</v>
      </c>
      <c r="H27" s="96" t="s">
        <v>658</v>
      </c>
      <c r="I27" s="145"/>
      <c r="J27" s="27">
        <f>J28</f>
        <v>-3233437.86</v>
      </c>
    </row>
    <row r="28" spans="1:10" ht="12.75">
      <c r="A28" s="30" t="s">
        <v>635</v>
      </c>
      <c r="B28" s="31" t="s">
        <v>654</v>
      </c>
      <c r="C28" s="143" t="s">
        <v>659</v>
      </c>
      <c r="D28" s="144"/>
      <c r="E28" s="27">
        <v>-70008270</v>
      </c>
      <c r="F28" s="25" t="s">
        <v>635</v>
      </c>
      <c r="G28" s="89" t="s">
        <v>654</v>
      </c>
      <c r="H28" s="96" t="s">
        <v>659</v>
      </c>
      <c r="I28" s="145"/>
      <c r="J28" s="27">
        <v>-3233437.86</v>
      </c>
    </row>
    <row r="29" spans="1:10" ht="12.75">
      <c r="A29" s="28" t="s">
        <v>655</v>
      </c>
      <c r="B29" s="29" t="s">
        <v>654</v>
      </c>
      <c r="C29" s="146" t="s">
        <v>660</v>
      </c>
      <c r="D29" s="147"/>
      <c r="E29" s="24" t="s">
        <v>114</v>
      </c>
      <c r="F29" s="22" t="s">
        <v>655</v>
      </c>
      <c r="G29" s="88" t="s">
        <v>654</v>
      </c>
      <c r="H29" s="100" t="s">
        <v>660</v>
      </c>
      <c r="I29" s="145"/>
      <c r="J29" s="24" t="s">
        <v>114</v>
      </c>
    </row>
    <row r="30" spans="1:10" ht="12.75">
      <c r="A30" s="28" t="s">
        <v>661</v>
      </c>
      <c r="B30" s="29" t="s">
        <v>662</v>
      </c>
      <c r="C30" s="146" t="s">
        <v>635</v>
      </c>
      <c r="D30" s="147"/>
      <c r="E30" s="24"/>
      <c r="F30" s="22" t="s">
        <v>635</v>
      </c>
      <c r="G30" s="88" t="s">
        <v>635</v>
      </c>
      <c r="H30" s="100" t="s">
        <v>635</v>
      </c>
      <c r="I30" s="145"/>
      <c r="J30" s="24"/>
    </row>
    <row r="31" spans="1:10" ht="12.75">
      <c r="A31" s="28" t="s">
        <v>663</v>
      </c>
      <c r="B31" s="29" t="s">
        <v>662</v>
      </c>
      <c r="C31" s="146" t="s">
        <v>664</v>
      </c>
      <c r="D31" s="147"/>
      <c r="E31" s="93">
        <v>71008270</v>
      </c>
      <c r="F31" s="22" t="s">
        <v>663</v>
      </c>
      <c r="G31" s="88" t="s">
        <v>662</v>
      </c>
      <c r="H31" s="100" t="s">
        <v>664</v>
      </c>
      <c r="I31" s="145"/>
      <c r="J31" s="24">
        <v>934178.81</v>
      </c>
    </row>
    <row r="32" spans="1:10" ht="12.75">
      <c r="A32" s="30" t="s">
        <v>635</v>
      </c>
      <c r="B32" s="31" t="s">
        <v>662</v>
      </c>
      <c r="C32" s="143" t="s">
        <v>657</v>
      </c>
      <c r="D32" s="144"/>
      <c r="E32" s="27">
        <v>71008270</v>
      </c>
      <c r="F32" s="25" t="s">
        <v>635</v>
      </c>
      <c r="G32" s="89" t="s">
        <v>662</v>
      </c>
      <c r="H32" s="96" t="s">
        <v>657</v>
      </c>
      <c r="I32" s="145"/>
      <c r="J32" s="27">
        <v>934178.81</v>
      </c>
    </row>
    <row r="33" spans="1:10" ht="12.75">
      <c r="A33" s="30" t="s">
        <v>635</v>
      </c>
      <c r="B33" s="31" t="s">
        <v>662</v>
      </c>
      <c r="C33" s="143" t="s">
        <v>658</v>
      </c>
      <c r="D33" s="144"/>
      <c r="E33" s="27">
        <v>71008270</v>
      </c>
      <c r="F33" s="25" t="s">
        <v>635</v>
      </c>
      <c r="G33" s="89" t="s">
        <v>662</v>
      </c>
      <c r="H33" s="96" t="s">
        <v>658</v>
      </c>
      <c r="I33" s="145"/>
      <c r="J33" s="27">
        <v>934178.81</v>
      </c>
    </row>
    <row r="34" spans="1:10" ht="12.75">
      <c r="A34" s="30" t="s">
        <v>635</v>
      </c>
      <c r="B34" s="31" t="s">
        <v>662</v>
      </c>
      <c r="C34" s="143" t="s">
        <v>665</v>
      </c>
      <c r="D34" s="144"/>
      <c r="E34" s="27">
        <v>71008270</v>
      </c>
      <c r="F34" s="25" t="s">
        <v>635</v>
      </c>
      <c r="G34" s="89" t="s">
        <v>662</v>
      </c>
      <c r="H34" s="96" t="s">
        <v>665</v>
      </c>
      <c r="I34" s="145"/>
      <c r="J34" s="27">
        <v>934178.81</v>
      </c>
    </row>
    <row r="35" spans="1:10" ht="12.75">
      <c r="A35" s="28" t="s">
        <v>663</v>
      </c>
      <c r="B35" s="29" t="s">
        <v>662</v>
      </c>
      <c r="C35" s="146" t="s">
        <v>666</v>
      </c>
      <c r="D35" s="147"/>
      <c r="E35" s="24" t="s">
        <v>114</v>
      </c>
      <c r="F35" s="22" t="s">
        <v>663</v>
      </c>
      <c r="G35" s="88" t="s">
        <v>662</v>
      </c>
      <c r="H35" s="100" t="s">
        <v>666</v>
      </c>
      <c r="I35" s="145"/>
      <c r="J35" s="24" t="s">
        <v>114</v>
      </c>
    </row>
    <row r="36" spans="1:10" ht="12.75" customHeight="1">
      <c r="A36" s="32"/>
      <c r="B36" s="33"/>
      <c r="C36" s="33"/>
      <c r="D36" s="33"/>
      <c r="E36" s="34"/>
      <c r="F36" s="34"/>
      <c r="G36" s="34"/>
      <c r="H36" s="34"/>
      <c r="I36" s="34"/>
      <c r="J36" s="34"/>
    </row>
    <row r="37" spans="1:10" ht="12.75" customHeight="1">
      <c r="A37" s="2"/>
      <c r="B37" s="15"/>
      <c r="C37" s="15"/>
      <c r="D37" s="2"/>
      <c r="E37" s="1"/>
      <c r="F37" s="1"/>
      <c r="G37" s="1"/>
      <c r="H37" s="1"/>
      <c r="I37" s="1"/>
      <c r="J37" s="1"/>
    </row>
    <row r="38" spans="1:10" ht="32.25" customHeight="1">
      <c r="A38" s="7"/>
      <c r="B38" s="14"/>
      <c r="C38" s="14"/>
      <c r="D38" s="8"/>
      <c r="E38" s="148"/>
      <c r="F38" s="148"/>
      <c r="G38" s="148"/>
      <c r="H38" s="148"/>
      <c r="I38" s="148"/>
      <c r="J38" s="148"/>
    </row>
    <row r="39" spans="1:10" ht="12.75" customHeight="1">
      <c r="A39" s="7" t="s">
        <v>0</v>
      </c>
      <c r="B39" s="15"/>
      <c r="C39" s="15"/>
      <c r="D39" s="2"/>
      <c r="E39" s="5"/>
      <c r="F39" s="5"/>
      <c r="G39" s="5"/>
      <c r="H39" s="5"/>
      <c r="I39" s="5"/>
      <c r="J39" s="4"/>
    </row>
    <row r="40" spans="1:10" ht="9.75" customHeight="1">
      <c r="A40" s="2"/>
      <c r="B40" s="15"/>
      <c r="C40" s="15"/>
      <c r="D40" s="2"/>
      <c r="E40" s="4"/>
      <c r="F40" s="21"/>
      <c r="G40" s="21"/>
      <c r="H40" s="21"/>
      <c r="I40" s="21"/>
      <c r="J40" s="21"/>
    </row>
    <row r="41" spans="1:10" ht="9.75" customHeight="1">
      <c r="A41" s="8"/>
      <c r="B41" s="4"/>
      <c r="C41" s="4"/>
      <c r="D41" s="4"/>
      <c r="E41" s="9"/>
      <c r="F41" s="9"/>
      <c r="G41" s="9"/>
      <c r="H41" s="9"/>
      <c r="I41" s="9"/>
      <c r="J41" s="9"/>
    </row>
  </sheetData>
  <sheetProtection/>
  <mergeCells count="60">
    <mergeCell ref="A2:J2"/>
    <mergeCell ref="A4:A10"/>
    <mergeCell ref="B4:B10"/>
    <mergeCell ref="C4:D10"/>
    <mergeCell ref="F4:F10"/>
    <mergeCell ref="G4:G10"/>
    <mergeCell ref="H4:I10"/>
    <mergeCell ref="E5:E10"/>
    <mergeCell ref="J5:J10"/>
    <mergeCell ref="C11:D11"/>
    <mergeCell ref="H11:I11"/>
    <mergeCell ref="C13:D13"/>
    <mergeCell ref="H13:I13"/>
    <mergeCell ref="C12:D12"/>
    <mergeCell ref="H12:I12"/>
    <mergeCell ref="C18:D18"/>
    <mergeCell ref="H18:I18"/>
    <mergeCell ref="C19:D19"/>
    <mergeCell ref="H19:I19"/>
    <mergeCell ref="C20:D20"/>
    <mergeCell ref="H20:I20"/>
    <mergeCell ref="H14:I14"/>
    <mergeCell ref="C16:D16"/>
    <mergeCell ref="H16:I16"/>
    <mergeCell ref="C17:D17"/>
    <mergeCell ref="H17:I17"/>
    <mergeCell ref="C15:D15"/>
    <mergeCell ref="H15:I15"/>
    <mergeCell ref="C14:D14"/>
    <mergeCell ref="C21:D21"/>
    <mergeCell ref="H21:I21"/>
    <mergeCell ref="C22:D22"/>
    <mergeCell ref="H22:I22"/>
    <mergeCell ref="C24:D24"/>
    <mergeCell ref="H24:I24"/>
    <mergeCell ref="C23:D23"/>
    <mergeCell ref="H23:I23"/>
    <mergeCell ref="C25:D25"/>
    <mergeCell ref="H25:I25"/>
    <mergeCell ref="C26:D26"/>
    <mergeCell ref="H26:I26"/>
    <mergeCell ref="C27:D27"/>
    <mergeCell ref="H27:I27"/>
    <mergeCell ref="C29:D29"/>
    <mergeCell ref="H29:I29"/>
    <mergeCell ref="C30:D30"/>
    <mergeCell ref="H30:I30"/>
    <mergeCell ref="C28:D28"/>
    <mergeCell ref="H28:I28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E38:J38"/>
  </mergeCells>
  <conditionalFormatting sqref="E12:E35 J12:J35">
    <cfRule type="cellIs" priority="118" dxfId="3" operator="equal" stopIfTrue="1">
      <formula>0</formula>
    </cfRule>
  </conditionalFormatting>
  <conditionalFormatting sqref="J36">
    <cfRule type="cellIs" priority="94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22"/>
  <sheetViews>
    <sheetView zoomScale="50" zoomScaleNormal="5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3" width="67.75390625" style="0" customWidth="1"/>
  </cols>
  <sheetData>
    <row r="1" spans="1:13" ht="20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7.5" customHeight="1">
      <c r="A2" s="36"/>
      <c r="B2" s="36"/>
      <c r="C2" s="36"/>
      <c r="D2" s="37" t="s">
        <v>32</v>
      </c>
      <c r="E2" s="36"/>
      <c r="F2" s="36"/>
      <c r="G2" s="36"/>
      <c r="H2" s="36"/>
      <c r="I2" s="36"/>
      <c r="J2" s="36"/>
      <c r="K2" s="36"/>
      <c r="L2" s="36"/>
      <c r="M2" s="38" t="s">
        <v>160</v>
      </c>
    </row>
    <row r="3" spans="1:13" ht="20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32.25" customHeight="1">
      <c r="A4" s="157"/>
      <c r="B4" s="149" t="s">
        <v>33</v>
      </c>
      <c r="C4" s="149" t="s">
        <v>34</v>
      </c>
      <c r="D4" s="151" t="s">
        <v>35</v>
      </c>
      <c r="E4" s="152"/>
      <c r="F4" s="152"/>
      <c r="G4" s="152"/>
      <c r="H4" s="152"/>
      <c r="I4" s="152"/>
      <c r="J4" s="152"/>
      <c r="K4" s="152"/>
      <c r="L4" s="153"/>
      <c r="M4" s="154" t="s">
        <v>36</v>
      </c>
    </row>
    <row r="5" spans="1:13" ht="73.5" customHeight="1">
      <c r="A5" s="158"/>
      <c r="B5" s="150"/>
      <c r="C5" s="150"/>
      <c r="D5" s="39" t="s">
        <v>15</v>
      </c>
      <c r="E5" s="40" t="s">
        <v>115</v>
      </c>
      <c r="F5" s="40" t="s">
        <v>16</v>
      </c>
      <c r="G5" s="40" t="s">
        <v>118</v>
      </c>
      <c r="H5" s="40" t="s">
        <v>119</v>
      </c>
      <c r="I5" s="40" t="s">
        <v>17</v>
      </c>
      <c r="J5" s="40" t="s">
        <v>117</v>
      </c>
      <c r="K5" s="40" t="s">
        <v>120</v>
      </c>
      <c r="L5" s="39" t="s">
        <v>20</v>
      </c>
      <c r="M5" s="155"/>
    </row>
    <row r="6" spans="1:13" ht="30" customHeight="1" thickBot="1">
      <c r="A6" s="158"/>
      <c r="B6" s="41">
        <v>1</v>
      </c>
      <c r="C6" s="42">
        <v>2</v>
      </c>
      <c r="D6" s="42" t="s">
        <v>37</v>
      </c>
      <c r="E6" s="42">
        <v>4</v>
      </c>
      <c r="F6" s="42">
        <v>5</v>
      </c>
      <c r="G6" s="42" t="s">
        <v>3</v>
      </c>
      <c r="H6" s="42" t="s">
        <v>4</v>
      </c>
      <c r="I6" s="42" t="s">
        <v>5</v>
      </c>
      <c r="J6" s="42" t="s">
        <v>6</v>
      </c>
      <c r="K6" s="42" t="s">
        <v>10</v>
      </c>
      <c r="L6" s="42" t="s">
        <v>11</v>
      </c>
      <c r="M6" s="63" t="s">
        <v>12</v>
      </c>
    </row>
    <row r="7" spans="1:13" ht="30" customHeight="1">
      <c r="A7" s="158"/>
      <c r="B7" s="43" t="s">
        <v>38</v>
      </c>
      <c r="C7" s="44" t="s">
        <v>39</v>
      </c>
      <c r="D7" s="64" t="str">
        <f aca="true" t="shared" si="0" ref="D7:L7">IF(AND(D8="-",D19="-",D34="-",D45="-",D60="-",D112="-"),"-",IF(D8="-","0",D8)+IF(D19="-","0",D19)+IF(D34="-","0",D34)+IF(D45="-","0",D45)+IF(D60="-","0",D60)+IF(D112="-","0",D112)+IF(D71="-","0",D71)+IF(D86="-","0",D86)+IF(D97="-","0",D97))</f>
        <v>-</v>
      </c>
      <c r="E7" s="64" t="str">
        <f t="shared" si="0"/>
        <v>-</v>
      </c>
      <c r="F7" s="64" t="str">
        <f t="shared" si="0"/>
        <v>-</v>
      </c>
      <c r="G7" s="64" t="str">
        <f t="shared" si="0"/>
        <v>-</v>
      </c>
      <c r="H7" s="64" t="str">
        <f t="shared" si="0"/>
        <v>-</v>
      </c>
      <c r="I7" s="64" t="str">
        <f t="shared" si="0"/>
        <v>-</v>
      </c>
      <c r="J7" s="64" t="str">
        <f t="shared" si="0"/>
        <v>-</v>
      </c>
      <c r="K7" s="64" t="str">
        <f t="shared" si="0"/>
        <v>-</v>
      </c>
      <c r="L7" s="64" t="str">
        <f t="shared" si="0"/>
        <v>-</v>
      </c>
      <c r="M7" s="64" t="str">
        <f>IF(AND(M8="-",M19="-",M34="-",M45="-",M60="-",M112="-"),"-",IF(M8="-","0",M8)+IF(M19="-","0",M19)+IF(M34="-","0",M34)+IF(M45="-","0",M45)+IF(M60="-","0",M60)+IF(M112="-","0",M112)+IF(M71="-","0",M71)+IF(M86="-","0",M86)+IF(M97="-","0",M97))</f>
        <v>-</v>
      </c>
    </row>
    <row r="8" spans="1:13" ht="66" customHeight="1">
      <c r="A8" s="158"/>
      <c r="B8" s="45" t="s">
        <v>40</v>
      </c>
      <c r="C8" s="46" t="s">
        <v>41</v>
      </c>
      <c r="D8" s="65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5" t="str">
        <f aca="true" t="shared" si="1" ref="E8:L8"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65" t="str">
        <f t="shared" si="1"/>
        <v>-</v>
      </c>
      <c r="G8" s="65" t="str">
        <f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65" t="str">
        <f>IF(AND(H10="-",H11="-",H12="-",H13="-",H14="-",H15="-",H16="-",H17="-",H18="-"),"-",IF(H10="-","0",H10)+IF(H11="-","0",H11)+IF(H12="-","0",H12)+IF(H13="-","0",H13)+IF(H14="-","0",H14)+IF(H15="-","0",H15)+IF(H16="-","0",H16)+IF(H17="-","0",H17)+IF(H18="-","0",H18))</f>
        <v>-</v>
      </c>
      <c r="I8" s="65" t="str">
        <f>IF(AND(I10="-",I11="-",I12="-",I13="-",I14="-",I15="-",I16="-",I17="-",I18="-"),"-",IF(I10="-","0",I10)+IF(I11="-","0",I11)+IF(I12="-","0",I12)+IF(I13="-","0",I13)+IF(I14="-","0",I14)+IF(I15="-","0",I15)+IF(I16="-","0",I16)+IF(I17="-","0",I17)+IF(I18="-","0",I18))</f>
        <v>-</v>
      </c>
      <c r="J8" s="65" t="str">
        <f>IF(AND(J10="-",J11="-",J12="-",J13="-",J14="-",J15="-",J16="-",J17="-",J18="-"),"-",IF(J10="-","0",J10)+IF(J11="-","0",J11)+IF(J12="-","0",J12)+IF(J13="-","0",J13)+IF(J14="-","0",J14)+IF(J15="-","0",J15)+IF(J16="-","0",J16)+IF(J17="-","0",J17)+IF(J18="-","0",J18))</f>
        <v>-</v>
      </c>
      <c r="K8" s="65" t="str">
        <f t="shared" si="1"/>
        <v>-</v>
      </c>
      <c r="L8" s="65" t="str">
        <f t="shared" si="1"/>
        <v>-</v>
      </c>
      <c r="M8" s="66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58"/>
      <c r="B9" s="47" t="s">
        <v>42</v>
      </c>
      <c r="C9" s="48"/>
      <c r="D9" s="80"/>
      <c r="E9" s="67"/>
      <c r="F9" s="67"/>
      <c r="G9" s="67"/>
      <c r="H9" s="67"/>
      <c r="I9" s="67"/>
      <c r="J9" s="67"/>
      <c r="K9" s="67"/>
      <c r="L9" s="67"/>
      <c r="M9" s="68"/>
    </row>
    <row r="10" spans="1:13" ht="39.75" customHeight="1">
      <c r="A10" s="158"/>
      <c r="B10" s="49" t="s">
        <v>43</v>
      </c>
      <c r="C10" s="50" t="s">
        <v>44</v>
      </c>
      <c r="D10" s="69" t="s">
        <v>114</v>
      </c>
      <c r="E10" s="69" t="s">
        <v>114</v>
      </c>
      <c r="F10" s="69" t="s">
        <v>114</v>
      </c>
      <c r="G10" s="69" t="s">
        <v>114</v>
      </c>
      <c r="H10" s="69" t="s">
        <v>114</v>
      </c>
      <c r="I10" s="69" t="s">
        <v>114</v>
      </c>
      <c r="J10" s="69" t="s">
        <v>114</v>
      </c>
      <c r="K10" s="69" t="s">
        <v>114</v>
      </c>
      <c r="L10" s="69" t="s">
        <v>114</v>
      </c>
      <c r="M10" s="70" t="str">
        <f>IF(AND(D10="-",E10="-",F10="-",I10="-",K10="-",L10="-"),"-",IF(D10="-","0",D10)+IF(E10="-","0",E10)+IF(F10="-","0",F10)+IF(I10="-","0",I10)+IF(K10="-","0",K10)+IF(L10="-","0",L10))</f>
        <v>-</v>
      </c>
    </row>
    <row r="11" spans="1:13" ht="39.75" customHeight="1">
      <c r="A11" s="158"/>
      <c r="B11" s="51" t="s">
        <v>45</v>
      </c>
      <c r="C11" s="52" t="s">
        <v>46</v>
      </c>
      <c r="D11" s="67" t="s">
        <v>114</v>
      </c>
      <c r="E11" s="71" t="s">
        <v>114</v>
      </c>
      <c r="F11" s="71" t="s">
        <v>114</v>
      </c>
      <c r="G11" s="71" t="s">
        <v>114</v>
      </c>
      <c r="H11" s="71" t="s">
        <v>114</v>
      </c>
      <c r="I11" s="71" t="s">
        <v>114</v>
      </c>
      <c r="J11" s="71" t="s">
        <v>114</v>
      </c>
      <c r="K11" s="71" t="s">
        <v>114</v>
      </c>
      <c r="L11" s="71" t="s">
        <v>114</v>
      </c>
      <c r="M11" s="72" t="str">
        <f aca="true" t="shared" si="2" ref="M11:M19">IF(AND(D11="-",E11="-",F11="-",I11="-",K11="-",L11="-"),"-",IF(D11="-","0",D11)+IF(E11="-","0",E11)+IF(F11="-","0",F11)+IF(I11="-","0",I11)+IF(K11="-","0",K11)+IF(L11="-","0",L11))</f>
        <v>-</v>
      </c>
    </row>
    <row r="12" spans="1:13" ht="39.75" customHeight="1">
      <c r="A12" s="158"/>
      <c r="B12" s="51" t="s">
        <v>47</v>
      </c>
      <c r="C12" s="52" t="s">
        <v>48</v>
      </c>
      <c r="D12" s="67" t="s">
        <v>114</v>
      </c>
      <c r="E12" s="71" t="s">
        <v>114</v>
      </c>
      <c r="F12" s="71" t="s">
        <v>114</v>
      </c>
      <c r="G12" s="71" t="s">
        <v>114</v>
      </c>
      <c r="H12" s="71" t="s">
        <v>114</v>
      </c>
      <c r="I12" s="71" t="s">
        <v>114</v>
      </c>
      <c r="J12" s="71" t="s">
        <v>114</v>
      </c>
      <c r="K12" s="71" t="s">
        <v>114</v>
      </c>
      <c r="L12" s="71" t="s">
        <v>114</v>
      </c>
      <c r="M12" s="72" t="str">
        <f t="shared" si="2"/>
        <v>-</v>
      </c>
    </row>
    <row r="13" spans="1:13" ht="39.75" customHeight="1">
      <c r="A13" s="158"/>
      <c r="B13" s="51" t="s">
        <v>49</v>
      </c>
      <c r="C13" s="52" t="s">
        <v>50</v>
      </c>
      <c r="D13" s="67" t="s">
        <v>114</v>
      </c>
      <c r="E13" s="71" t="s">
        <v>114</v>
      </c>
      <c r="F13" s="71" t="s">
        <v>114</v>
      </c>
      <c r="G13" s="71" t="s">
        <v>114</v>
      </c>
      <c r="H13" s="71" t="s">
        <v>114</v>
      </c>
      <c r="I13" s="71" t="s">
        <v>114</v>
      </c>
      <c r="J13" s="71" t="s">
        <v>114</v>
      </c>
      <c r="K13" s="71" t="s">
        <v>114</v>
      </c>
      <c r="L13" s="71" t="s">
        <v>114</v>
      </c>
      <c r="M13" s="72" t="str">
        <f t="shared" si="2"/>
        <v>-</v>
      </c>
    </row>
    <row r="14" spans="1:13" ht="39.75" customHeight="1">
      <c r="A14" s="158"/>
      <c r="B14" s="51" t="s">
        <v>51</v>
      </c>
      <c r="C14" s="52" t="s">
        <v>52</v>
      </c>
      <c r="D14" s="67" t="s">
        <v>114</v>
      </c>
      <c r="E14" s="71" t="s">
        <v>114</v>
      </c>
      <c r="F14" s="71" t="s">
        <v>114</v>
      </c>
      <c r="G14" s="71" t="s">
        <v>114</v>
      </c>
      <c r="H14" s="71" t="s">
        <v>114</v>
      </c>
      <c r="I14" s="71" t="s">
        <v>114</v>
      </c>
      <c r="J14" s="71" t="s">
        <v>114</v>
      </c>
      <c r="K14" s="71" t="s">
        <v>114</v>
      </c>
      <c r="L14" s="71" t="s">
        <v>114</v>
      </c>
      <c r="M14" s="72" t="str">
        <f t="shared" si="2"/>
        <v>-</v>
      </c>
    </row>
    <row r="15" spans="1:13" ht="120" customHeight="1">
      <c r="A15" s="158"/>
      <c r="B15" s="51" t="s">
        <v>53</v>
      </c>
      <c r="C15" s="52" t="s">
        <v>54</v>
      </c>
      <c r="D15" s="67" t="s">
        <v>114</v>
      </c>
      <c r="E15" s="71" t="s">
        <v>114</v>
      </c>
      <c r="F15" s="71" t="s">
        <v>114</v>
      </c>
      <c r="G15" s="71" t="s">
        <v>114</v>
      </c>
      <c r="H15" s="71" t="s">
        <v>114</v>
      </c>
      <c r="I15" s="71" t="s">
        <v>114</v>
      </c>
      <c r="J15" s="71" t="s">
        <v>114</v>
      </c>
      <c r="K15" s="71" t="s">
        <v>114</v>
      </c>
      <c r="L15" s="71" t="s">
        <v>114</v>
      </c>
      <c r="M15" s="72" t="str">
        <f t="shared" si="2"/>
        <v>-</v>
      </c>
    </row>
    <row r="16" spans="1:13" ht="79.5" customHeight="1">
      <c r="A16" s="158"/>
      <c r="B16" s="51" t="s">
        <v>55</v>
      </c>
      <c r="C16" s="52" t="s">
        <v>56</v>
      </c>
      <c r="D16" s="67" t="s">
        <v>114</v>
      </c>
      <c r="E16" s="71" t="s">
        <v>114</v>
      </c>
      <c r="F16" s="71" t="s">
        <v>114</v>
      </c>
      <c r="G16" s="71" t="s">
        <v>114</v>
      </c>
      <c r="H16" s="71" t="s">
        <v>114</v>
      </c>
      <c r="I16" s="71" t="s">
        <v>114</v>
      </c>
      <c r="J16" s="71" t="s">
        <v>114</v>
      </c>
      <c r="K16" s="71" t="s">
        <v>114</v>
      </c>
      <c r="L16" s="71" t="s">
        <v>114</v>
      </c>
      <c r="M16" s="72" t="str">
        <f t="shared" si="2"/>
        <v>-</v>
      </c>
    </row>
    <row r="17" spans="1:13" ht="39.75" customHeight="1">
      <c r="A17" s="158"/>
      <c r="B17" s="51" t="s">
        <v>57</v>
      </c>
      <c r="C17" s="52" t="s">
        <v>58</v>
      </c>
      <c r="D17" s="67" t="s">
        <v>114</v>
      </c>
      <c r="E17" s="71" t="s">
        <v>114</v>
      </c>
      <c r="F17" s="71" t="s">
        <v>114</v>
      </c>
      <c r="G17" s="71" t="s">
        <v>114</v>
      </c>
      <c r="H17" s="71" t="s">
        <v>114</v>
      </c>
      <c r="I17" s="71" t="s">
        <v>114</v>
      </c>
      <c r="J17" s="71" t="s">
        <v>114</v>
      </c>
      <c r="K17" s="71" t="s">
        <v>114</v>
      </c>
      <c r="L17" s="71" t="s">
        <v>114</v>
      </c>
      <c r="M17" s="72" t="str">
        <f t="shared" si="2"/>
        <v>-</v>
      </c>
    </row>
    <row r="18" spans="1:13" ht="120" customHeight="1">
      <c r="A18" s="158"/>
      <c r="B18" s="53" t="s">
        <v>59</v>
      </c>
      <c r="C18" s="52" t="s">
        <v>60</v>
      </c>
      <c r="D18" s="67" t="s">
        <v>114</v>
      </c>
      <c r="E18" s="71" t="s">
        <v>114</v>
      </c>
      <c r="F18" s="71" t="s">
        <v>114</v>
      </c>
      <c r="G18" s="71" t="s">
        <v>114</v>
      </c>
      <c r="H18" s="71" t="s">
        <v>114</v>
      </c>
      <c r="I18" s="71" t="s">
        <v>114</v>
      </c>
      <c r="J18" s="71" t="s">
        <v>114</v>
      </c>
      <c r="K18" s="71" t="s">
        <v>114</v>
      </c>
      <c r="L18" s="71" t="s">
        <v>114</v>
      </c>
      <c r="M18" s="72" t="str">
        <f t="shared" si="2"/>
        <v>-</v>
      </c>
    </row>
    <row r="19" spans="1:13" ht="97.5" customHeight="1">
      <c r="A19" s="158"/>
      <c r="B19" s="54" t="s">
        <v>116</v>
      </c>
      <c r="C19" s="55" t="s">
        <v>61</v>
      </c>
      <c r="D19" s="73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73" t="str">
        <f t="shared" si="3"/>
        <v>-</v>
      </c>
      <c r="F19" s="73" t="str">
        <f t="shared" si="3"/>
        <v>-</v>
      </c>
      <c r="G19" s="73" t="str">
        <f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73" t="str">
        <f>IF(AND(H21="-",H22="-",H23="-",H24="-",H25="-",H26="-",H27="-",H28="-",H29="-"),"-",IF(H21="-","0",H21)+IF(H22="-","0",H22)+IF(H23="-","0",H23)+IF(H24="-","0",H24)+IF(H25="-","0",H25)+IF(H26="-","0",H26)+IF(H27="-","0",H27)+IF(H28="-","0",H28)+IF(H29="-","0",H29))</f>
        <v>-</v>
      </c>
      <c r="I19" s="73" t="str">
        <f t="shared" si="3"/>
        <v>-</v>
      </c>
      <c r="J19" s="73" t="str">
        <f>IF(AND(J21="-",J22="-",J23="-",J24="-",J25="-",J26="-",J27="-",J28="-",J29="-"),"-",IF(J21="-","0",J21)+IF(J22="-","0",J22)+IF(J23="-","0",J23)+IF(J24="-","0",J24)+IF(J25="-","0",J25)+IF(J26="-","0",J26)+IF(J27="-","0",J27)+IF(J28="-","0",J28)+IF(J29="-","0",J29))</f>
        <v>-</v>
      </c>
      <c r="K19" s="73" t="str">
        <f t="shared" si="3"/>
        <v>-</v>
      </c>
      <c r="L19" s="73" t="str">
        <f t="shared" si="3"/>
        <v>-</v>
      </c>
      <c r="M19" s="72" t="str">
        <f t="shared" si="2"/>
        <v>-</v>
      </c>
    </row>
    <row r="20" spans="1:13" ht="39.75" customHeight="1">
      <c r="A20" s="158"/>
      <c r="B20" s="47" t="s">
        <v>42</v>
      </c>
      <c r="C20" s="48"/>
      <c r="D20" s="67"/>
      <c r="E20" s="67"/>
      <c r="F20" s="67"/>
      <c r="G20" s="67"/>
      <c r="H20" s="67"/>
      <c r="I20" s="67"/>
      <c r="J20" s="67"/>
      <c r="K20" s="67"/>
      <c r="L20" s="67"/>
      <c r="M20" s="68"/>
    </row>
    <row r="21" spans="1:13" ht="39.75" customHeight="1">
      <c r="A21" s="158"/>
      <c r="B21" s="49" t="s">
        <v>43</v>
      </c>
      <c r="C21" s="56" t="s">
        <v>62</v>
      </c>
      <c r="D21" s="74" t="s">
        <v>114</v>
      </c>
      <c r="E21" s="74" t="s">
        <v>114</v>
      </c>
      <c r="F21" s="74" t="s">
        <v>114</v>
      </c>
      <c r="G21" s="74" t="s">
        <v>114</v>
      </c>
      <c r="H21" s="74" t="s">
        <v>114</v>
      </c>
      <c r="I21" s="74" t="s">
        <v>114</v>
      </c>
      <c r="J21" s="74" t="s">
        <v>114</v>
      </c>
      <c r="K21" s="74" t="s">
        <v>114</v>
      </c>
      <c r="L21" s="74" t="s">
        <v>114</v>
      </c>
      <c r="M21" s="75" t="str">
        <f>IF(AND(D21="-",E21="-",F21="-",I21="-",K21="-",L21="-"),"-",IF(D21="-","0",D21)+IF(E21="-","0",E21)+IF(F21="-","0",F21)+IF(I21="-","0",I21)+IF(K21="-","0",K21)+IF(L21="-","0",L21))</f>
        <v>-</v>
      </c>
    </row>
    <row r="22" spans="1:13" ht="39.75" customHeight="1">
      <c r="A22" s="158"/>
      <c r="B22" s="51" t="s">
        <v>45</v>
      </c>
      <c r="C22" s="52" t="s">
        <v>63</v>
      </c>
      <c r="D22" s="71" t="s">
        <v>114</v>
      </c>
      <c r="E22" s="71" t="s">
        <v>114</v>
      </c>
      <c r="F22" s="71" t="s">
        <v>114</v>
      </c>
      <c r="G22" s="71" t="s">
        <v>114</v>
      </c>
      <c r="H22" s="71" t="s">
        <v>114</v>
      </c>
      <c r="I22" s="71" t="s">
        <v>114</v>
      </c>
      <c r="J22" s="71" t="s">
        <v>114</v>
      </c>
      <c r="K22" s="71" t="s">
        <v>114</v>
      </c>
      <c r="L22" s="71" t="s">
        <v>114</v>
      </c>
      <c r="M22" s="75" t="str">
        <f aca="true" t="shared" si="4" ref="M22:M29">IF(AND(D22="-",E22="-",F22="-",I22="-",K22="-",L22="-"),"-",IF(D22="-","0",D22)+IF(E22="-","0",E22)+IF(F22="-","0",F22)+IF(I22="-","0",I22)+IF(K22="-","0",K22)+IF(L22="-","0",L22))</f>
        <v>-</v>
      </c>
    </row>
    <row r="23" spans="1:13" ht="39.75" customHeight="1">
      <c r="A23" s="158"/>
      <c r="B23" s="51" t="s">
        <v>47</v>
      </c>
      <c r="C23" s="52" t="s">
        <v>64</v>
      </c>
      <c r="D23" s="71" t="s">
        <v>114</v>
      </c>
      <c r="E23" s="71" t="s">
        <v>114</v>
      </c>
      <c r="F23" s="71" t="s">
        <v>114</v>
      </c>
      <c r="G23" s="71" t="s">
        <v>114</v>
      </c>
      <c r="H23" s="71" t="s">
        <v>114</v>
      </c>
      <c r="I23" s="71" t="s">
        <v>114</v>
      </c>
      <c r="J23" s="71" t="s">
        <v>114</v>
      </c>
      <c r="K23" s="71" t="s">
        <v>114</v>
      </c>
      <c r="L23" s="71" t="s">
        <v>114</v>
      </c>
      <c r="M23" s="75" t="str">
        <f t="shared" si="4"/>
        <v>-</v>
      </c>
    </row>
    <row r="24" spans="1:13" ht="39.75" customHeight="1">
      <c r="A24" s="158"/>
      <c r="B24" s="51" t="s">
        <v>49</v>
      </c>
      <c r="C24" s="52" t="s">
        <v>65</v>
      </c>
      <c r="D24" s="71" t="s">
        <v>114</v>
      </c>
      <c r="E24" s="71" t="s">
        <v>114</v>
      </c>
      <c r="F24" s="71" t="s">
        <v>114</v>
      </c>
      <c r="G24" s="71" t="s">
        <v>114</v>
      </c>
      <c r="H24" s="71" t="s">
        <v>114</v>
      </c>
      <c r="I24" s="71" t="s">
        <v>114</v>
      </c>
      <c r="J24" s="71" t="s">
        <v>114</v>
      </c>
      <c r="K24" s="71" t="s">
        <v>114</v>
      </c>
      <c r="L24" s="71" t="s">
        <v>114</v>
      </c>
      <c r="M24" s="75" t="str">
        <f t="shared" si="4"/>
        <v>-</v>
      </c>
    </row>
    <row r="25" spans="1:13" ht="39.75" customHeight="1">
      <c r="A25" s="158"/>
      <c r="B25" s="51" t="s">
        <v>51</v>
      </c>
      <c r="C25" s="52" t="s">
        <v>66</v>
      </c>
      <c r="D25" s="71" t="s">
        <v>114</v>
      </c>
      <c r="E25" s="71" t="s">
        <v>114</v>
      </c>
      <c r="F25" s="71" t="s">
        <v>114</v>
      </c>
      <c r="G25" s="71" t="s">
        <v>114</v>
      </c>
      <c r="H25" s="71" t="s">
        <v>114</v>
      </c>
      <c r="I25" s="71" t="s">
        <v>114</v>
      </c>
      <c r="J25" s="71" t="s">
        <v>114</v>
      </c>
      <c r="K25" s="71" t="s">
        <v>114</v>
      </c>
      <c r="L25" s="71" t="s">
        <v>114</v>
      </c>
      <c r="M25" s="75" t="str">
        <f t="shared" si="4"/>
        <v>-</v>
      </c>
    </row>
    <row r="26" spans="1:13" ht="120" customHeight="1">
      <c r="A26" s="158"/>
      <c r="B26" s="51" t="s">
        <v>53</v>
      </c>
      <c r="C26" s="52" t="s">
        <v>67</v>
      </c>
      <c r="D26" s="71" t="s">
        <v>114</v>
      </c>
      <c r="E26" s="71" t="s">
        <v>114</v>
      </c>
      <c r="F26" s="71" t="s">
        <v>114</v>
      </c>
      <c r="G26" s="71" t="s">
        <v>114</v>
      </c>
      <c r="H26" s="71" t="s">
        <v>114</v>
      </c>
      <c r="I26" s="71" t="s">
        <v>114</v>
      </c>
      <c r="J26" s="71" t="s">
        <v>114</v>
      </c>
      <c r="K26" s="71" t="s">
        <v>114</v>
      </c>
      <c r="L26" s="71" t="s">
        <v>114</v>
      </c>
      <c r="M26" s="75" t="str">
        <f t="shared" si="4"/>
        <v>-</v>
      </c>
    </row>
    <row r="27" spans="1:13" ht="79.5" customHeight="1">
      <c r="A27" s="158"/>
      <c r="B27" s="51" t="s">
        <v>55</v>
      </c>
      <c r="C27" s="52" t="s">
        <v>68</v>
      </c>
      <c r="D27" s="71" t="s">
        <v>114</v>
      </c>
      <c r="E27" s="71" t="s">
        <v>114</v>
      </c>
      <c r="F27" s="71" t="s">
        <v>114</v>
      </c>
      <c r="G27" s="71" t="s">
        <v>114</v>
      </c>
      <c r="H27" s="71" t="s">
        <v>114</v>
      </c>
      <c r="I27" s="71" t="s">
        <v>114</v>
      </c>
      <c r="J27" s="71" t="s">
        <v>114</v>
      </c>
      <c r="K27" s="71" t="s">
        <v>114</v>
      </c>
      <c r="L27" s="71" t="s">
        <v>114</v>
      </c>
      <c r="M27" s="75" t="str">
        <f t="shared" si="4"/>
        <v>-</v>
      </c>
    </row>
    <row r="28" spans="1:13" ht="39.75" customHeight="1">
      <c r="A28" s="158"/>
      <c r="B28" s="51" t="s">
        <v>57</v>
      </c>
      <c r="C28" s="52" t="s">
        <v>69</v>
      </c>
      <c r="D28" s="71" t="s">
        <v>114</v>
      </c>
      <c r="E28" s="71" t="s">
        <v>114</v>
      </c>
      <c r="F28" s="71" t="s">
        <v>114</v>
      </c>
      <c r="G28" s="71" t="s">
        <v>114</v>
      </c>
      <c r="H28" s="71" t="s">
        <v>114</v>
      </c>
      <c r="I28" s="71" t="s">
        <v>114</v>
      </c>
      <c r="J28" s="71" t="s">
        <v>114</v>
      </c>
      <c r="K28" s="71" t="s">
        <v>114</v>
      </c>
      <c r="L28" s="71" t="s">
        <v>114</v>
      </c>
      <c r="M28" s="75" t="str">
        <f t="shared" si="4"/>
        <v>-</v>
      </c>
    </row>
    <row r="29" spans="1:13" ht="120" customHeight="1" thickBot="1">
      <c r="A29" s="158"/>
      <c r="B29" s="53" t="s">
        <v>59</v>
      </c>
      <c r="C29" s="52" t="s">
        <v>70</v>
      </c>
      <c r="D29" s="71" t="s">
        <v>114</v>
      </c>
      <c r="E29" s="71" t="s">
        <v>114</v>
      </c>
      <c r="F29" s="71" t="s">
        <v>114</v>
      </c>
      <c r="G29" s="71" t="s">
        <v>114</v>
      </c>
      <c r="H29" s="71" t="s">
        <v>114</v>
      </c>
      <c r="I29" s="71" t="s">
        <v>114</v>
      </c>
      <c r="J29" s="71" t="s">
        <v>114</v>
      </c>
      <c r="K29" s="71" t="s">
        <v>114</v>
      </c>
      <c r="L29" s="71" t="s">
        <v>114</v>
      </c>
      <c r="M29" s="75" t="str">
        <f t="shared" si="4"/>
        <v>-</v>
      </c>
    </row>
    <row r="30" spans="1:13" ht="20.25" customHeight="1">
      <c r="A30" s="158"/>
      <c r="B30" s="58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38" t="s">
        <v>161</v>
      </c>
    </row>
    <row r="31" spans="1:13" ht="32.25" customHeight="1">
      <c r="A31" s="158"/>
      <c r="B31" s="149" t="s">
        <v>33</v>
      </c>
      <c r="C31" s="149" t="s">
        <v>8</v>
      </c>
      <c r="D31" s="151" t="s">
        <v>35</v>
      </c>
      <c r="E31" s="152"/>
      <c r="F31" s="152"/>
      <c r="G31" s="152"/>
      <c r="H31" s="152"/>
      <c r="I31" s="152"/>
      <c r="J31" s="152"/>
      <c r="K31" s="152"/>
      <c r="L31" s="153"/>
      <c r="M31" s="154" t="s">
        <v>36</v>
      </c>
    </row>
    <row r="32" spans="1:13" ht="73.5" customHeight="1">
      <c r="A32" s="158"/>
      <c r="B32" s="150"/>
      <c r="C32" s="150"/>
      <c r="D32" s="39" t="s">
        <v>15</v>
      </c>
      <c r="E32" s="40" t="s">
        <v>115</v>
      </c>
      <c r="F32" s="40" t="s">
        <v>16</v>
      </c>
      <c r="G32" s="40" t="s">
        <v>118</v>
      </c>
      <c r="H32" s="40" t="s">
        <v>119</v>
      </c>
      <c r="I32" s="40" t="s">
        <v>17</v>
      </c>
      <c r="J32" s="40" t="s">
        <v>117</v>
      </c>
      <c r="K32" s="40" t="s">
        <v>18</v>
      </c>
      <c r="L32" s="39" t="s">
        <v>20</v>
      </c>
      <c r="M32" s="155"/>
    </row>
    <row r="33" spans="1:13" ht="21" customHeight="1" thickBot="1">
      <c r="A33" s="158"/>
      <c r="B33" s="41">
        <v>1</v>
      </c>
      <c r="C33" s="41">
        <v>2</v>
      </c>
      <c r="D33" s="41" t="s">
        <v>37</v>
      </c>
      <c r="E33" s="41">
        <v>4</v>
      </c>
      <c r="F33" s="41">
        <v>5</v>
      </c>
      <c r="G33" s="41" t="s">
        <v>3</v>
      </c>
      <c r="H33" s="41" t="s">
        <v>4</v>
      </c>
      <c r="I33" s="41" t="s">
        <v>5</v>
      </c>
      <c r="J33" s="41" t="s">
        <v>6</v>
      </c>
      <c r="K33" s="41" t="s">
        <v>10</v>
      </c>
      <c r="L33" s="41" t="s">
        <v>11</v>
      </c>
      <c r="M33" s="63" t="s">
        <v>12</v>
      </c>
    </row>
    <row r="34" spans="1:13" ht="51" customHeight="1">
      <c r="A34" s="158"/>
      <c r="B34" s="54" t="s">
        <v>71</v>
      </c>
      <c r="C34" s="46" t="s">
        <v>72</v>
      </c>
      <c r="D34" s="65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5" t="str">
        <f aca="true" t="shared" si="5" ref="E34:L34"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65" t="str">
        <f t="shared" si="5"/>
        <v>-</v>
      </c>
      <c r="G34" s="65" t="str">
        <f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65" t="str">
        <f>IF(AND(H36="-",H37="-",H38="-",H39="-",H40="-",H41="-",H42="-",H43="-",H44="-"),"-",IF(H36="-","0",H36)+IF(H37="-","0",H37)+IF(H38="-","0",H38)+IF(H39="-","0",H39)+IF(H40="-","0",H40)+IF(H41="-","0",H41)+IF(H42="-","0",H42)+IF(H43="-","0",H43)+IF(H44="-","0",H44))</f>
        <v>-</v>
      </c>
      <c r="I34" s="65" t="str">
        <f t="shared" si="5"/>
        <v>-</v>
      </c>
      <c r="J34" s="65" t="str">
        <f>IF(AND(J36="-",J37="-",J38="-",J39="-",J40="-",J41="-",J42="-",J43="-",J44="-"),"-",IF(J36="-","0",J36)+IF(J37="-","0",J37)+IF(J38="-","0",J38)+IF(J39="-","0",J39)+IF(J40="-","0",J40)+IF(J41="-","0",J41)+IF(J42="-","0",J42)+IF(J43="-","0",J43)+IF(J44="-","0",J44))</f>
        <v>-</v>
      </c>
      <c r="K34" s="65" t="str">
        <f t="shared" si="5"/>
        <v>-</v>
      </c>
      <c r="L34" s="65" t="str">
        <f t="shared" si="5"/>
        <v>-</v>
      </c>
      <c r="M34" s="66" t="str">
        <f>IF(AND(D34="-",E34="-",F34="-",I34="-",K34="-",L34="-"),"-",IF(D34="-","0",D34)+IF(E34="-","0",E34)+IF(F34="-","0",F34)+IF(I34="-","0",I34)+IF(K34="-","0",K34)+IF(L34="-","0",L34))</f>
        <v>-</v>
      </c>
    </row>
    <row r="35" spans="1:13" ht="39.75" customHeight="1">
      <c r="A35" s="158"/>
      <c r="B35" s="47" t="s">
        <v>42</v>
      </c>
      <c r="C35" s="48"/>
      <c r="D35" s="67"/>
      <c r="E35" s="67"/>
      <c r="F35" s="67"/>
      <c r="G35" s="67"/>
      <c r="H35" s="67"/>
      <c r="I35" s="67"/>
      <c r="J35" s="67"/>
      <c r="K35" s="67"/>
      <c r="L35" s="67"/>
      <c r="M35" s="68"/>
    </row>
    <row r="36" spans="1:13" ht="39.75" customHeight="1">
      <c r="A36" s="158"/>
      <c r="B36" s="49" t="s">
        <v>43</v>
      </c>
      <c r="C36" s="56" t="s">
        <v>73</v>
      </c>
      <c r="D36" s="74" t="s">
        <v>114</v>
      </c>
      <c r="E36" s="74" t="s">
        <v>114</v>
      </c>
      <c r="F36" s="74" t="s">
        <v>114</v>
      </c>
      <c r="G36" s="74" t="s">
        <v>114</v>
      </c>
      <c r="H36" s="74" t="s">
        <v>114</v>
      </c>
      <c r="I36" s="74" t="s">
        <v>114</v>
      </c>
      <c r="J36" s="74" t="s">
        <v>114</v>
      </c>
      <c r="K36" s="74" t="s">
        <v>114</v>
      </c>
      <c r="L36" s="74" t="s">
        <v>114</v>
      </c>
      <c r="M36" s="75" t="str">
        <f aca="true" t="shared" si="6" ref="M36:M44">IF(AND(D36="-",E36="-",F36="-",I36="-",K36="-",L36="-"),"-",IF(D36="-","0",D36)+IF(E36="-","0",E36)+IF(F36="-","0",F36)+IF(I36="-","0",I36)+IF(K36="-","0",K36)+IF(L36="-","0",L36))</f>
        <v>-</v>
      </c>
    </row>
    <row r="37" spans="1:13" ht="39.75" customHeight="1">
      <c r="A37" s="158"/>
      <c r="B37" s="51" t="s">
        <v>45</v>
      </c>
      <c r="C37" s="52" t="s">
        <v>74</v>
      </c>
      <c r="D37" s="71" t="s">
        <v>114</v>
      </c>
      <c r="E37" s="71" t="s">
        <v>114</v>
      </c>
      <c r="F37" s="71" t="s">
        <v>114</v>
      </c>
      <c r="G37" s="71" t="s">
        <v>114</v>
      </c>
      <c r="H37" s="71" t="s">
        <v>114</v>
      </c>
      <c r="I37" s="71" t="s">
        <v>114</v>
      </c>
      <c r="J37" s="71" t="s">
        <v>114</v>
      </c>
      <c r="K37" s="71" t="s">
        <v>114</v>
      </c>
      <c r="L37" s="71" t="s">
        <v>114</v>
      </c>
      <c r="M37" s="72" t="str">
        <f t="shared" si="6"/>
        <v>-</v>
      </c>
    </row>
    <row r="38" spans="1:13" ht="39.75" customHeight="1">
      <c r="A38" s="158"/>
      <c r="B38" s="51" t="s">
        <v>47</v>
      </c>
      <c r="C38" s="52" t="s">
        <v>75</v>
      </c>
      <c r="D38" s="71" t="s">
        <v>114</v>
      </c>
      <c r="E38" s="71" t="s">
        <v>114</v>
      </c>
      <c r="F38" s="71" t="s">
        <v>114</v>
      </c>
      <c r="G38" s="71" t="s">
        <v>114</v>
      </c>
      <c r="H38" s="71" t="s">
        <v>114</v>
      </c>
      <c r="I38" s="71" t="s">
        <v>114</v>
      </c>
      <c r="J38" s="71" t="s">
        <v>114</v>
      </c>
      <c r="K38" s="71" t="s">
        <v>114</v>
      </c>
      <c r="L38" s="71" t="s">
        <v>114</v>
      </c>
      <c r="M38" s="72" t="str">
        <f t="shared" si="6"/>
        <v>-</v>
      </c>
    </row>
    <row r="39" spans="1:13" ht="39.75" customHeight="1">
      <c r="A39" s="158"/>
      <c r="B39" s="51" t="s">
        <v>49</v>
      </c>
      <c r="C39" s="52" t="s">
        <v>76</v>
      </c>
      <c r="D39" s="71" t="s">
        <v>114</v>
      </c>
      <c r="E39" s="71" t="s">
        <v>114</v>
      </c>
      <c r="F39" s="71" t="s">
        <v>114</v>
      </c>
      <c r="G39" s="71" t="s">
        <v>114</v>
      </c>
      <c r="H39" s="71" t="s">
        <v>114</v>
      </c>
      <c r="I39" s="71" t="s">
        <v>114</v>
      </c>
      <c r="J39" s="71" t="s">
        <v>114</v>
      </c>
      <c r="K39" s="71" t="s">
        <v>114</v>
      </c>
      <c r="L39" s="71" t="s">
        <v>114</v>
      </c>
      <c r="M39" s="72" t="str">
        <f t="shared" si="6"/>
        <v>-</v>
      </c>
    </row>
    <row r="40" spans="1:13" ht="39.75" customHeight="1">
      <c r="A40" s="158"/>
      <c r="B40" s="51" t="s">
        <v>51</v>
      </c>
      <c r="C40" s="52" t="s">
        <v>77</v>
      </c>
      <c r="D40" s="71" t="s">
        <v>114</v>
      </c>
      <c r="E40" s="71" t="s">
        <v>114</v>
      </c>
      <c r="F40" s="71" t="s">
        <v>114</v>
      </c>
      <c r="G40" s="71" t="s">
        <v>114</v>
      </c>
      <c r="H40" s="71" t="s">
        <v>114</v>
      </c>
      <c r="I40" s="71" t="s">
        <v>114</v>
      </c>
      <c r="J40" s="71" t="s">
        <v>114</v>
      </c>
      <c r="K40" s="71" t="s">
        <v>114</v>
      </c>
      <c r="L40" s="71" t="s">
        <v>114</v>
      </c>
      <c r="M40" s="72" t="str">
        <f t="shared" si="6"/>
        <v>-</v>
      </c>
    </row>
    <row r="41" spans="1:13" ht="120" customHeight="1">
      <c r="A41" s="158"/>
      <c r="B41" s="51" t="s">
        <v>53</v>
      </c>
      <c r="C41" s="52" t="s">
        <v>78</v>
      </c>
      <c r="D41" s="71" t="s">
        <v>114</v>
      </c>
      <c r="E41" s="71" t="s">
        <v>114</v>
      </c>
      <c r="F41" s="71" t="s">
        <v>114</v>
      </c>
      <c r="G41" s="71" t="s">
        <v>114</v>
      </c>
      <c r="H41" s="71" t="s">
        <v>114</v>
      </c>
      <c r="I41" s="71" t="s">
        <v>114</v>
      </c>
      <c r="J41" s="71" t="s">
        <v>114</v>
      </c>
      <c r="K41" s="71" t="s">
        <v>114</v>
      </c>
      <c r="L41" s="71" t="s">
        <v>114</v>
      </c>
      <c r="M41" s="72" t="str">
        <f t="shared" si="6"/>
        <v>-</v>
      </c>
    </row>
    <row r="42" spans="1:13" ht="79.5" customHeight="1">
      <c r="A42" s="158"/>
      <c r="B42" s="51" t="s">
        <v>55</v>
      </c>
      <c r="C42" s="52" t="s">
        <v>79</v>
      </c>
      <c r="D42" s="71" t="s">
        <v>114</v>
      </c>
      <c r="E42" s="71" t="s">
        <v>114</v>
      </c>
      <c r="F42" s="71" t="s">
        <v>114</v>
      </c>
      <c r="G42" s="71" t="s">
        <v>114</v>
      </c>
      <c r="H42" s="71" t="s">
        <v>114</v>
      </c>
      <c r="I42" s="71" t="s">
        <v>114</v>
      </c>
      <c r="J42" s="71" t="s">
        <v>114</v>
      </c>
      <c r="K42" s="71" t="s">
        <v>114</v>
      </c>
      <c r="L42" s="71" t="s">
        <v>114</v>
      </c>
      <c r="M42" s="72" t="str">
        <f t="shared" si="6"/>
        <v>-</v>
      </c>
    </row>
    <row r="43" spans="1:13" ht="39.75" customHeight="1">
      <c r="A43" s="158"/>
      <c r="B43" s="51" t="s">
        <v>57</v>
      </c>
      <c r="C43" s="52" t="s">
        <v>80</v>
      </c>
      <c r="D43" s="71" t="s">
        <v>114</v>
      </c>
      <c r="E43" s="71" t="s">
        <v>114</v>
      </c>
      <c r="F43" s="71" t="s">
        <v>114</v>
      </c>
      <c r="G43" s="71" t="s">
        <v>114</v>
      </c>
      <c r="H43" s="71" t="s">
        <v>114</v>
      </c>
      <c r="I43" s="71" t="s">
        <v>114</v>
      </c>
      <c r="J43" s="71" t="s">
        <v>114</v>
      </c>
      <c r="K43" s="71" t="s">
        <v>114</v>
      </c>
      <c r="L43" s="71" t="s">
        <v>114</v>
      </c>
      <c r="M43" s="72" t="str">
        <f t="shared" si="6"/>
        <v>-</v>
      </c>
    </row>
    <row r="44" spans="1:13" ht="120" customHeight="1" thickBot="1">
      <c r="A44" s="158"/>
      <c r="B44" s="53" t="s">
        <v>59</v>
      </c>
      <c r="C44" s="57" t="s">
        <v>81</v>
      </c>
      <c r="D44" s="81" t="s">
        <v>114</v>
      </c>
      <c r="E44" s="76" t="s">
        <v>114</v>
      </c>
      <c r="F44" s="76" t="s">
        <v>114</v>
      </c>
      <c r="G44" s="76" t="s">
        <v>114</v>
      </c>
      <c r="H44" s="76" t="s">
        <v>114</v>
      </c>
      <c r="I44" s="76" t="s">
        <v>114</v>
      </c>
      <c r="J44" s="76" t="s">
        <v>114</v>
      </c>
      <c r="K44" s="76" t="s">
        <v>114</v>
      </c>
      <c r="L44" s="76" t="s">
        <v>114</v>
      </c>
      <c r="M44" s="77" t="str">
        <f t="shared" si="6"/>
        <v>-</v>
      </c>
    </row>
    <row r="45" spans="1:13" ht="75" customHeight="1">
      <c r="A45" s="156"/>
      <c r="B45" s="54" t="s">
        <v>127</v>
      </c>
      <c r="C45" s="61" t="s">
        <v>83</v>
      </c>
      <c r="D45" s="7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78" t="str">
        <f t="shared" si="7"/>
        <v>-</v>
      </c>
      <c r="F45" s="78" t="str">
        <f t="shared" si="7"/>
        <v>-</v>
      </c>
      <c r="G45" s="78" t="str">
        <f>IF(AND(G47="-",G48="-",G49="-",G50="-",G51="-",G52="-",G53="-",G54="-",G55="-"),"-",IF(G47="-","0",G47)+IF(G48="-","0",G48)+IF(G49="-","0",G49)+IF(G50="-","0",G50)+IF(G51="-","0",G51)+IF(G52="-","0",G52)+IF(G53="-","0",G53)+IF(G54="-","0",G54)+IF(G55="-","0",G55))</f>
        <v>-</v>
      </c>
      <c r="H45" s="78" t="str">
        <f>IF(AND(H47="-",H48="-",H49="-",H50="-",H51="-",H52="-",H53="-",H54="-",H55="-"),"-",IF(H47="-","0",H47)+IF(H48="-","0",H48)+IF(H49="-","0",H49)+IF(H50="-","0",H50)+IF(H51="-","0",H51)+IF(H52="-","0",H52)+IF(H53="-","0",H53)+IF(H54="-","0",H54)+IF(H55="-","0",H55))</f>
        <v>-</v>
      </c>
      <c r="I45" s="78" t="str">
        <f t="shared" si="7"/>
        <v>-</v>
      </c>
      <c r="J45" s="78" t="str">
        <f>IF(AND(J47="-",J48="-",J49="-",J50="-",J51="-",J52="-",J53="-",J54="-",J55="-"),"-",IF(J47="-","0",J47)+IF(J48="-","0",J48)+IF(J49="-","0",J49)+IF(J50="-","0",J50)+IF(J51="-","0",J51)+IF(J52="-","0",J52)+IF(J53="-","0",J53)+IF(J54="-","0",J54)+IF(J55="-","0",J55))</f>
        <v>-</v>
      </c>
      <c r="K45" s="78" t="str">
        <f t="shared" si="7"/>
        <v>-</v>
      </c>
      <c r="L45" s="78" t="str">
        <f t="shared" si="7"/>
        <v>-</v>
      </c>
      <c r="M45" s="79" t="str">
        <f>IF(AND(D45="-",E45="-",F45="-",I45="-",K45="-",L45="-"),"-",IF(D45="-","0",D45)+IF(E45="-","0",E45)+IF(F45="-","0",F45)+IF(I45="-","0",I45)+IF(K45="-","0",K45)+IF(L45="-","0",L45))</f>
        <v>-</v>
      </c>
    </row>
    <row r="46" spans="1:13" ht="39.75" customHeight="1">
      <c r="A46" s="156"/>
      <c r="B46" s="47" t="s">
        <v>42</v>
      </c>
      <c r="C46" s="48"/>
      <c r="D46" s="67"/>
      <c r="E46" s="67"/>
      <c r="F46" s="67"/>
      <c r="G46" s="67"/>
      <c r="H46" s="67"/>
      <c r="I46" s="67"/>
      <c r="J46" s="67"/>
      <c r="K46" s="67"/>
      <c r="L46" s="67"/>
      <c r="M46" s="68"/>
    </row>
    <row r="47" spans="1:13" ht="39.75" customHeight="1">
      <c r="A47" s="156"/>
      <c r="B47" s="49" t="s">
        <v>43</v>
      </c>
      <c r="C47" s="50" t="s">
        <v>84</v>
      </c>
      <c r="D47" s="69" t="s">
        <v>114</v>
      </c>
      <c r="E47" s="69" t="s">
        <v>114</v>
      </c>
      <c r="F47" s="69" t="s">
        <v>114</v>
      </c>
      <c r="G47" s="69" t="s">
        <v>114</v>
      </c>
      <c r="H47" s="69" t="s">
        <v>114</v>
      </c>
      <c r="I47" s="69" t="s">
        <v>114</v>
      </c>
      <c r="J47" s="69" t="s">
        <v>114</v>
      </c>
      <c r="K47" s="69" t="s">
        <v>114</v>
      </c>
      <c r="L47" s="69" t="s">
        <v>114</v>
      </c>
      <c r="M47" s="70" t="str">
        <f aca="true" t="shared" si="8" ref="M47:M60">IF(AND(D47="-",E47="-",F47="-",I47="-",K47="-",L47="-"),"-",IF(D47="-","0",D47)+IF(E47="-","0",E47)+IF(F47="-","0",F47)+IF(I47="-","0",I47)+IF(K47="-","0",K47)+IF(L47="-","0",L47))</f>
        <v>-</v>
      </c>
    </row>
    <row r="48" spans="1:13" ht="39.75" customHeight="1">
      <c r="A48" s="156"/>
      <c r="B48" s="51" t="s">
        <v>45</v>
      </c>
      <c r="C48" s="52" t="s">
        <v>85</v>
      </c>
      <c r="D48" s="71" t="s">
        <v>114</v>
      </c>
      <c r="E48" s="71" t="s">
        <v>114</v>
      </c>
      <c r="F48" s="71" t="s">
        <v>114</v>
      </c>
      <c r="G48" s="71" t="s">
        <v>114</v>
      </c>
      <c r="H48" s="71" t="s">
        <v>114</v>
      </c>
      <c r="I48" s="71" t="s">
        <v>114</v>
      </c>
      <c r="J48" s="71" t="s">
        <v>114</v>
      </c>
      <c r="K48" s="71" t="s">
        <v>114</v>
      </c>
      <c r="L48" s="71" t="s">
        <v>114</v>
      </c>
      <c r="M48" s="72" t="str">
        <f t="shared" si="8"/>
        <v>-</v>
      </c>
    </row>
    <row r="49" spans="1:13" ht="39.75" customHeight="1">
      <c r="A49" s="156"/>
      <c r="B49" s="51" t="s">
        <v>47</v>
      </c>
      <c r="C49" s="52" t="s">
        <v>86</v>
      </c>
      <c r="D49" s="71" t="s">
        <v>114</v>
      </c>
      <c r="E49" s="71" t="s">
        <v>114</v>
      </c>
      <c r="F49" s="71" t="s">
        <v>114</v>
      </c>
      <c r="G49" s="71" t="s">
        <v>114</v>
      </c>
      <c r="H49" s="71" t="s">
        <v>114</v>
      </c>
      <c r="I49" s="71" t="s">
        <v>114</v>
      </c>
      <c r="J49" s="71" t="s">
        <v>114</v>
      </c>
      <c r="K49" s="71" t="s">
        <v>114</v>
      </c>
      <c r="L49" s="71" t="s">
        <v>114</v>
      </c>
      <c r="M49" s="72" t="str">
        <f t="shared" si="8"/>
        <v>-</v>
      </c>
    </row>
    <row r="50" spans="1:13" ht="39.75" customHeight="1">
      <c r="A50" s="156"/>
      <c r="B50" s="51" t="s">
        <v>49</v>
      </c>
      <c r="C50" s="52" t="s">
        <v>87</v>
      </c>
      <c r="D50" s="71" t="s">
        <v>114</v>
      </c>
      <c r="E50" s="71" t="s">
        <v>114</v>
      </c>
      <c r="F50" s="71" t="s">
        <v>114</v>
      </c>
      <c r="G50" s="71" t="s">
        <v>114</v>
      </c>
      <c r="H50" s="71" t="s">
        <v>114</v>
      </c>
      <c r="I50" s="71" t="s">
        <v>114</v>
      </c>
      <c r="J50" s="71" t="s">
        <v>114</v>
      </c>
      <c r="K50" s="71" t="s">
        <v>114</v>
      </c>
      <c r="L50" s="71" t="s">
        <v>114</v>
      </c>
      <c r="M50" s="72" t="str">
        <f t="shared" si="8"/>
        <v>-</v>
      </c>
    </row>
    <row r="51" spans="1:13" ht="39.75" customHeight="1">
      <c r="A51" s="156"/>
      <c r="B51" s="51" t="s">
        <v>51</v>
      </c>
      <c r="C51" s="52" t="s">
        <v>88</v>
      </c>
      <c r="D51" s="71" t="s">
        <v>114</v>
      </c>
      <c r="E51" s="71" t="s">
        <v>114</v>
      </c>
      <c r="F51" s="71" t="s">
        <v>114</v>
      </c>
      <c r="G51" s="71" t="s">
        <v>114</v>
      </c>
      <c r="H51" s="71" t="s">
        <v>114</v>
      </c>
      <c r="I51" s="71" t="s">
        <v>114</v>
      </c>
      <c r="J51" s="71" t="s">
        <v>114</v>
      </c>
      <c r="K51" s="71" t="s">
        <v>114</v>
      </c>
      <c r="L51" s="71" t="s">
        <v>114</v>
      </c>
      <c r="M51" s="72" t="str">
        <f t="shared" si="8"/>
        <v>-</v>
      </c>
    </row>
    <row r="52" spans="1:13" ht="120" customHeight="1">
      <c r="A52" s="156"/>
      <c r="B52" s="51" t="s">
        <v>53</v>
      </c>
      <c r="C52" s="52" t="s">
        <v>89</v>
      </c>
      <c r="D52" s="71" t="s">
        <v>114</v>
      </c>
      <c r="E52" s="71" t="s">
        <v>114</v>
      </c>
      <c r="F52" s="71" t="s">
        <v>114</v>
      </c>
      <c r="G52" s="71" t="s">
        <v>114</v>
      </c>
      <c r="H52" s="71" t="s">
        <v>114</v>
      </c>
      <c r="I52" s="71" t="s">
        <v>114</v>
      </c>
      <c r="J52" s="71" t="s">
        <v>114</v>
      </c>
      <c r="K52" s="71" t="s">
        <v>114</v>
      </c>
      <c r="L52" s="71" t="s">
        <v>114</v>
      </c>
      <c r="M52" s="72" t="str">
        <f t="shared" si="8"/>
        <v>-</v>
      </c>
    </row>
    <row r="53" spans="1:13" ht="79.5" customHeight="1">
      <c r="A53" s="156"/>
      <c r="B53" s="51" t="s">
        <v>55</v>
      </c>
      <c r="C53" s="52" t="s">
        <v>90</v>
      </c>
      <c r="D53" s="71" t="s">
        <v>114</v>
      </c>
      <c r="E53" s="71" t="s">
        <v>114</v>
      </c>
      <c r="F53" s="71" t="s">
        <v>114</v>
      </c>
      <c r="G53" s="71" t="s">
        <v>114</v>
      </c>
      <c r="H53" s="71" t="s">
        <v>114</v>
      </c>
      <c r="I53" s="71" t="s">
        <v>114</v>
      </c>
      <c r="J53" s="71" t="s">
        <v>114</v>
      </c>
      <c r="K53" s="71" t="s">
        <v>114</v>
      </c>
      <c r="L53" s="71" t="s">
        <v>114</v>
      </c>
      <c r="M53" s="72" t="str">
        <f t="shared" si="8"/>
        <v>-</v>
      </c>
    </row>
    <row r="54" spans="1:13" ht="39.75" customHeight="1">
      <c r="A54" s="156"/>
      <c r="B54" s="51" t="s">
        <v>57</v>
      </c>
      <c r="C54" s="52" t="s">
        <v>91</v>
      </c>
      <c r="D54" s="71" t="s">
        <v>114</v>
      </c>
      <c r="E54" s="71" t="s">
        <v>114</v>
      </c>
      <c r="F54" s="71" t="s">
        <v>114</v>
      </c>
      <c r="G54" s="71" t="s">
        <v>114</v>
      </c>
      <c r="H54" s="71" t="s">
        <v>114</v>
      </c>
      <c r="I54" s="71" t="s">
        <v>114</v>
      </c>
      <c r="J54" s="71" t="s">
        <v>114</v>
      </c>
      <c r="K54" s="71" t="s">
        <v>114</v>
      </c>
      <c r="L54" s="71" t="s">
        <v>114</v>
      </c>
      <c r="M54" s="72" t="str">
        <f t="shared" si="8"/>
        <v>-</v>
      </c>
    </row>
    <row r="55" spans="1:13" ht="120" customHeight="1" thickBot="1">
      <c r="A55" s="156"/>
      <c r="B55" s="53" t="s">
        <v>59</v>
      </c>
      <c r="C55" s="52" t="s">
        <v>92</v>
      </c>
      <c r="D55" s="71" t="s">
        <v>114</v>
      </c>
      <c r="E55" s="71" t="s">
        <v>114</v>
      </c>
      <c r="F55" s="71" t="s">
        <v>114</v>
      </c>
      <c r="G55" s="71" t="s">
        <v>114</v>
      </c>
      <c r="H55" s="71" t="s">
        <v>114</v>
      </c>
      <c r="I55" s="71" t="s">
        <v>114</v>
      </c>
      <c r="J55" s="71" t="s">
        <v>114</v>
      </c>
      <c r="K55" s="71" t="s">
        <v>114</v>
      </c>
      <c r="L55" s="71" t="s">
        <v>114</v>
      </c>
      <c r="M55" s="72" t="str">
        <f t="shared" si="8"/>
        <v>-</v>
      </c>
    </row>
    <row r="56" spans="1:13" ht="20.25" customHeight="1">
      <c r="A56" s="156"/>
      <c r="B56" s="58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38" t="s">
        <v>162</v>
      </c>
    </row>
    <row r="57" spans="1:13" ht="32.25" customHeight="1">
      <c r="A57" s="156"/>
      <c r="B57" s="149" t="s">
        <v>33</v>
      </c>
      <c r="C57" s="149" t="s">
        <v>8</v>
      </c>
      <c r="D57" s="151" t="s">
        <v>35</v>
      </c>
      <c r="E57" s="152"/>
      <c r="F57" s="152"/>
      <c r="G57" s="152"/>
      <c r="H57" s="152"/>
      <c r="I57" s="152"/>
      <c r="J57" s="152"/>
      <c r="K57" s="152"/>
      <c r="L57" s="153"/>
      <c r="M57" s="154" t="s">
        <v>36</v>
      </c>
    </row>
    <row r="58" spans="1:13" ht="73.5" customHeight="1">
      <c r="A58" s="156"/>
      <c r="B58" s="150"/>
      <c r="C58" s="150"/>
      <c r="D58" s="39" t="s">
        <v>15</v>
      </c>
      <c r="E58" s="40" t="s">
        <v>115</v>
      </c>
      <c r="F58" s="40" t="s">
        <v>16</v>
      </c>
      <c r="G58" s="40" t="s">
        <v>118</v>
      </c>
      <c r="H58" s="40" t="s">
        <v>119</v>
      </c>
      <c r="I58" s="40" t="s">
        <v>17</v>
      </c>
      <c r="J58" s="40" t="s">
        <v>117</v>
      </c>
      <c r="K58" s="40" t="s">
        <v>18</v>
      </c>
      <c r="L58" s="39" t="s">
        <v>20</v>
      </c>
      <c r="M58" s="155"/>
    </row>
    <row r="59" spans="1:13" ht="21" customHeight="1" thickBot="1">
      <c r="A59" s="156"/>
      <c r="B59" s="41">
        <v>1</v>
      </c>
      <c r="C59" s="41">
        <v>2</v>
      </c>
      <c r="D59" s="41" t="s">
        <v>37</v>
      </c>
      <c r="E59" s="41">
        <v>4</v>
      </c>
      <c r="F59" s="41">
        <v>5</v>
      </c>
      <c r="G59" s="41" t="s">
        <v>3</v>
      </c>
      <c r="H59" s="41" t="s">
        <v>4</v>
      </c>
      <c r="I59" s="41" t="s">
        <v>5</v>
      </c>
      <c r="J59" s="41" t="s">
        <v>6</v>
      </c>
      <c r="K59" s="41" t="s">
        <v>10</v>
      </c>
      <c r="L59" s="41" t="s">
        <v>11</v>
      </c>
      <c r="M59" s="63" t="s">
        <v>12</v>
      </c>
    </row>
    <row r="60" spans="1:13" ht="48" customHeight="1">
      <c r="A60" s="156"/>
      <c r="B60" s="54" t="s">
        <v>126</v>
      </c>
      <c r="C60" s="55" t="s">
        <v>93</v>
      </c>
      <c r="D60" s="73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73" t="str">
        <f>IF(AND(E62="-",E63="-",E64="-",E65="-",E66="-",E67="-",E68="-",E69="-",E70="-"),"-",IF(E62="-","0",E62)+IF(E63="-","0",E63)+IF(E64="-","0",E64)+IF(E65="-","0",E65)+IF(E66="-","0",E66)+IF(E67="-","0",E67)+IF(E68="-","0",E68)+IF(E69="-","0",E69)+IF(E70="-","0",E70))</f>
        <v>-</v>
      </c>
      <c r="F60" s="73" t="str">
        <f t="shared" si="9"/>
        <v>-</v>
      </c>
      <c r="G60" s="73" t="str">
        <f>IF(AND(G62="-",G63="-",G64="-",G65="-",G66="-",G67="-",G68="-",G69="-",G70="-"),"-",IF(G62="-","0",G62)+IF(G63="-","0",G63)+IF(G64="-","0",G64)+IF(G65="-","0",G65)+IF(G66="-","0",G66)+IF(G67="-","0",G67)+IF(G68="-","0",G68)+IF(G69="-","0",G69)+IF(G70="-","0",G70))</f>
        <v>-</v>
      </c>
      <c r="H60" s="73" t="str">
        <f>IF(AND(H62="-",H63="-",H64="-",H65="-",H66="-",H67="-",H68="-",H69="-",H70="-"),"-",IF(H62="-","0",H62)+IF(H63="-","0",H63)+IF(H64="-","0",H64)+IF(H65="-","0",H65)+IF(H66="-","0",H66)+IF(H67="-","0",H67)+IF(H68="-","0",H68)+IF(H69="-","0",H69)+IF(H70="-","0",H70))</f>
        <v>-</v>
      </c>
      <c r="I60" s="73" t="str">
        <f t="shared" si="9"/>
        <v>-</v>
      </c>
      <c r="J60" s="73" t="str">
        <f>IF(AND(J62="-",J63="-",J64="-",J65="-",J66="-",J67="-",J68="-",J69="-",J70="-"),"-",IF(J62="-","0",J62)+IF(J63="-","0",J63)+IF(J64="-","0",J64)+IF(J65="-","0",J65)+IF(J66="-","0",J66)+IF(J67="-","0",J67)+IF(J68="-","0",J68)+IF(J69="-","0",J69)+IF(J70="-","0",J70))</f>
        <v>-</v>
      </c>
      <c r="K60" s="73" t="str">
        <f t="shared" si="9"/>
        <v>-</v>
      </c>
      <c r="L60" s="73" t="str">
        <f t="shared" si="9"/>
        <v>-</v>
      </c>
      <c r="M60" s="72" t="str">
        <f t="shared" si="8"/>
        <v>-</v>
      </c>
    </row>
    <row r="61" spans="1:13" ht="39.75" customHeight="1">
      <c r="A61" s="156"/>
      <c r="B61" s="47" t="s">
        <v>42</v>
      </c>
      <c r="C61" s="48"/>
      <c r="D61" s="67"/>
      <c r="E61" s="67"/>
      <c r="F61" s="67"/>
      <c r="G61" s="67"/>
      <c r="H61" s="67"/>
      <c r="I61" s="67"/>
      <c r="J61" s="67"/>
      <c r="K61" s="67"/>
      <c r="L61" s="67"/>
      <c r="M61" s="68"/>
    </row>
    <row r="62" spans="1:13" ht="39.75" customHeight="1">
      <c r="A62" s="156"/>
      <c r="B62" s="49" t="s">
        <v>43</v>
      </c>
      <c r="C62" s="56" t="s">
        <v>94</v>
      </c>
      <c r="D62" s="74" t="s">
        <v>114</v>
      </c>
      <c r="E62" s="74" t="s">
        <v>114</v>
      </c>
      <c r="F62" s="74" t="s">
        <v>114</v>
      </c>
      <c r="G62" s="74" t="s">
        <v>114</v>
      </c>
      <c r="H62" s="74" t="s">
        <v>114</v>
      </c>
      <c r="I62" s="74" t="s">
        <v>114</v>
      </c>
      <c r="J62" s="74" t="s">
        <v>114</v>
      </c>
      <c r="K62" s="74" t="s">
        <v>114</v>
      </c>
      <c r="L62" s="74" t="s">
        <v>114</v>
      </c>
      <c r="M62" s="75" t="str">
        <f aca="true" t="shared" si="10" ref="M62:M70">IF(AND(D62="-",E62="-",F62="-",I62="-",K62="-",L62="-"),"-",IF(D62="-","0",D62)+IF(E62="-","0",E62)+IF(F62="-","0",F62)+IF(I62="-","0",I62)+IF(K62="-","0",K62)+IF(L62="-","0",L62))</f>
        <v>-</v>
      </c>
    </row>
    <row r="63" spans="1:13" ht="39.75" customHeight="1">
      <c r="A63" s="156"/>
      <c r="B63" s="51" t="s">
        <v>45</v>
      </c>
      <c r="C63" s="52" t="s">
        <v>95</v>
      </c>
      <c r="D63" s="71" t="s">
        <v>114</v>
      </c>
      <c r="E63" s="71" t="s">
        <v>114</v>
      </c>
      <c r="F63" s="71" t="s">
        <v>114</v>
      </c>
      <c r="G63" s="71" t="s">
        <v>114</v>
      </c>
      <c r="H63" s="71" t="s">
        <v>114</v>
      </c>
      <c r="I63" s="71" t="s">
        <v>114</v>
      </c>
      <c r="J63" s="71" t="s">
        <v>114</v>
      </c>
      <c r="K63" s="71" t="s">
        <v>114</v>
      </c>
      <c r="L63" s="71" t="s">
        <v>114</v>
      </c>
      <c r="M63" s="75" t="str">
        <f t="shared" si="10"/>
        <v>-</v>
      </c>
    </row>
    <row r="64" spans="1:13" ht="39.75" customHeight="1">
      <c r="A64" s="156"/>
      <c r="B64" s="51" t="s">
        <v>47</v>
      </c>
      <c r="C64" s="52" t="s">
        <v>96</v>
      </c>
      <c r="D64" s="71" t="s">
        <v>114</v>
      </c>
      <c r="E64" s="71" t="s">
        <v>114</v>
      </c>
      <c r="F64" s="71" t="s">
        <v>114</v>
      </c>
      <c r="G64" s="71" t="s">
        <v>114</v>
      </c>
      <c r="H64" s="71" t="s">
        <v>114</v>
      </c>
      <c r="I64" s="71" t="s">
        <v>114</v>
      </c>
      <c r="J64" s="71" t="s">
        <v>114</v>
      </c>
      <c r="K64" s="71" t="s">
        <v>114</v>
      </c>
      <c r="L64" s="71" t="s">
        <v>114</v>
      </c>
      <c r="M64" s="75" t="str">
        <f t="shared" si="10"/>
        <v>-</v>
      </c>
    </row>
    <row r="65" spans="1:13" ht="39.75" customHeight="1">
      <c r="A65" s="156"/>
      <c r="B65" s="51" t="s">
        <v>49</v>
      </c>
      <c r="C65" s="52" t="s">
        <v>97</v>
      </c>
      <c r="D65" s="71" t="s">
        <v>114</v>
      </c>
      <c r="E65" s="71" t="s">
        <v>114</v>
      </c>
      <c r="F65" s="71" t="s">
        <v>114</v>
      </c>
      <c r="G65" s="71" t="s">
        <v>114</v>
      </c>
      <c r="H65" s="71" t="s">
        <v>114</v>
      </c>
      <c r="I65" s="71" t="s">
        <v>114</v>
      </c>
      <c r="J65" s="71" t="s">
        <v>114</v>
      </c>
      <c r="K65" s="71" t="s">
        <v>114</v>
      </c>
      <c r="L65" s="71" t="s">
        <v>114</v>
      </c>
      <c r="M65" s="75" t="str">
        <f t="shared" si="10"/>
        <v>-</v>
      </c>
    </row>
    <row r="66" spans="1:13" ht="39.75" customHeight="1">
      <c r="A66" s="156"/>
      <c r="B66" s="51" t="s">
        <v>51</v>
      </c>
      <c r="C66" s="52" t="s">
        <v>98</v>
      </c>
      <c r="D66" s="71" t="s">
        <v>114</v>
      </c>
      <c r="E66" s="71" t="s">
        <v>114</v>
      </c>
      <c r="F66" s="71" t="s">
        <v>114</v>
      </c>
      <c r="G66" s="71" t="s">
        <v>114</v>
      </c>
      <c r="H66" s="71" t="s">
        <v>114</v>
      </c>
      <c r="I66" s="71" t="s">
        <v>114</v>
      </c>
      <c r="J66" s="71" t="s">
        <v>114</v>
      </c>
      <c r="K66" s="71" t="s">
        <v>114</v>
      </c>
      <c r="L66" s="71" t="s">
        <v>114</v>
      </c>
      <c r="M66" s="75" t="str">
        <f t="shared" si="10"/>
        <v>-</v>
      </c>
    </row>
    <row r="67" spans="1:13" ht="120" customHeight="1">
      <c r="A67" s="156"/>
      <c r="B67" s="51" t="s">
        <v>53</v>
      </c>
      <c r="C67" s="52" t="s">
        <v>99</v>
      </c>
      <c r="D67" s="71" t="s">
        <v>114</v>
      </c>
      <c r="E67" s="71" t="s">
        <v>114</v>
      </c>
      <c r="F67" s="71" t="s">
        <v>114</v>
      </c>
      <c r="G67" s="71" t="s">
        <v>114</v>
      </c>
      <c r="H67" s="71" t="s">
        <v>114</v>
      </c>
      <c r="I67" s="71" t="s">
        <v>114</v>
      </c>
      <c r="J67" s="71" t="s">
        <v>114</v>
      </c>
      <c r="K67" s="71" t="s">
        <v>114</v>
      </c>
      <c r="L67" s="71" t="s">
        <v>114</v>
      </c>
      <c r="M67" s="75" t="str">
        <f t="shared" si="10"/>
        <v>-</v>
      </c>
    </row>
    <row r="68" spans="1:13" ht="79.5" customHeight="1">
      <c r="A68" s="156"/>
      <c r="B68" s="51" t="s">
        <v>55</v>
      </c>
      <c r="C68" s="52" t="s">
        <v>100</v>
      </c>
      <c r="D68" s="71" t="s">
        <v>114</v>
      </c>
      <c r="E68" s="71" t="s">
        <v>114</v>
      </c>
      <c r="F68" s="71" t="s">
        <v>114</v>
      </c>
      <c r="G68" s="71" t="s">
        <v>114</v>
      </c>
      <c r="H68" s="71" t="s">
        <v>114</v>
      </c>
      <c r="I68" s="71" t="s">
        <v>114</v>
      </c>
      <c r="J68" s="71" t="s">
        <v>114</v>
      </c>
      <c r="K68" s="71" t="s">
        <v>114</v>
      </c>
      <c r="L68" s="71" t="s">
        <v>114</v>
      </c>
      <c r="M68" s="75" t="str">
        <f t="shared" si="10"/>
        <v>-</v>
      </c>
    </row>
    <row r="69" spans="1:13" ht="39.75" customHeight="1">
      <c r="A69" s="156"/>
      <c r="B69" s="51" t="s">
        <v>57</v>
      </c>
      <c r="C69" s="52" t="s">
        <v>101</v>
      </c>
      <c r="D69" s="71" t="s">
        <v>114</v>
      </c>
      <c r="E69" s="71" t="s">
        <v>114</v>
      </c>
      <c r="F69" s="71" t="s">
        <v>114</v>
      </c>
      <c r="G69" s="71" t="s">
        <v>114</v>
      </c>
      <c r="H69" s="71" t="s">
        <v>114</v>
      </c>
      <c r="I69" s="71" t="s">
        <v>114</v>
      </c>
      <c r="J69" s="71" t="s">
        <v>114</v>
      </c>
      <c r="K69" s="71" t="s">
        <v>114</v>
      </c>
      <c r="L69" s="71" t="s">
        <v>114</v>
      </c>
      <c r="M69" s="75" t="str">
        <f t="shared" si="10"/>
        <v>-</v>
      </c>
    </row>
    <row r="70" spans="1:13" ht="120" customHeight="1">
      <c r="A70" s="156"/>
      <c r="B70" s="53" t="s">
        <v>59</v>
      </c>
      <c r="C70" s="52" t="s">
        <v>102</v>
      </c>
      <c r="D70" s="71" t="s">
        <v>114</v>
      </c>
      <c r="E70" s="71" t="s">
        <v>114</v>
      </c>
      <c r="F70" s="71" t="s">
        <v>114</v>
      </c>
      <c r="G70" s="71" t="s">
        <v>114</v>
      </c>
      <c r="H70" s="71" t="s">
        <v>114</v>
      </c>
      <c r="I70" s="71" t="s">
        <v>114</v>
      </c>
      <c r="J70" s="71" t="s">
        <v>114</v>
      </c>
      <c r="K70" s="71" t="s">
        <v>114</v>
      </c>
      <c r="L70" s="71" t="s">
        <v>114</v>
      </c>
      <c r="M70" s="75" t="str">
        <f t="shared" si="10"/>
        <v>-</v>
      </c>
    </row>
    <row r="71" spans="1:13" ht="32.25" customHeight="1">
      <c r="A71" s="156"/>
      <c r="B71" s="62" t="s">
        <v>82</v>
      </c>
      <c r="C71" s="55" t="s">
        <v>104</v>
      </c>
      <c r="D71" s="67"/>
      <c r="E71" s="67"/>
      <c r="F71" s="67"/>
      <c r="G71" s="67"/>
      <c r="H71" s="67"/>
      <c r="I71" s="67"/>
      <c r="J71" s="67"/>
      <c r="K71" s="67"/>
      <c r="L71" s="67"/>
      <c r="M71" s="75"/>
    </row>
    <row r="72" spans="1:13" ht="39.75" customHeight="1">
      <c r="A72" s="156"/>
      <c r="B72" s="47" t="s">
        <v>42</v>
      </c>
      <c r="C72" s="48"/>
      <c r="D72" s="67"/>
      <c r="E72" s="67"/>
      <c r="F72" s="67"/>
      <c r="G72" s="67"/>
      <c r="H72" s="67"/>
      <c r="I72" s="67"/>
      <c r="J72" s="67"/>
      <c r="K72" s="67"/>
      <c r="L72" s="67"/>
      <c r="M72" s="75"/>
    </row>
    <row r="73" spans="1:13" ht="39.75" customHeight="1">
      <c r="A73" s="156"/>
      <c r="B73" s="49" t="s">
        <v>43</v>
      </c>
      <c r="C73" s="56" t="s">
        <v>105</v>
      </c>
      <c r="D73" s="67"/>
      <c r="E73" s="67"/>
      <c r="F73" s="67"/>
      <c r="G73" s="67"/>
      <c r="H73" s="67"/>
      <c r="I73" s="67"/>
      <c r="J73" s="67"/>
      <c r="K73" s="67"/>
      <c r="L73" s="67"/>
      <c r="M73" s="75"/>
    </row>
    <row r="74" spans="1:13" ht="39.75" customHeight="1">
      <c r="A74" s="156"/>
      <c r="B74" s="51" t="s">
        <v>45</v>
      </c>
      <c r="C74" s="52" t="s">
        <v>106</v>
      </c>
      <c r="D74" s="67"/>
      <c r="E74" s="67"/>
      <c r="F74" s="67"/>
      <c r="G74" s="67"/>
      <c r="H74" s="67"/>
      <c r="I74" s="67"/>
      <c r="J74" s="67"/>
      <c r="K74" s="67"/>
      <c r="L74" s="67"/>
      <c r="M74" s="75"/>
    </row>
    <row r="75" spans="1:13" ht="39.75" customHeight="1">
      <c r="A75" s="156"/>
      <c r="B75" s="51" t="s">
        <v>47</v>
      </c>
      <c r="C75" s="52" t="s">
        <v>107</v>
      </c>
      <c r="D75" s="67"/>
      <c r="E75" s="67"/>
      <c r="F75" s="67"/>
      <c r="G75" s="67"/>
      <c r="H75" s="67"/>
      <c r="I75" s="67"/>
      <c r="J75" s="67"/>
      <c r="K75" s="67"/>
      <c r="L75" s="67"/>
      <c r="M75" s="75"/>
    </row>
    <row r="76" spans="1:13" ht="39.75" customHeight="1">
      <c r="A76" s="156"/>
      <c r="B76" s="51" t="s">
        <v>49</v>
      </c>
      <c r="C76" s="52" t="s">
        <v>108</v>
      </c>
      <c r="D76" s="67"/>
      <c r="E76" s="67"/>
      <c r="F76" s="67"/>
      <c r="G76" s="67"/>
      <c r="H76" s="67"/>
      <c r="I76" s="67"/>
      <c r="J76" s="67"/>
      <c r="K76" s="67"/>
      <c r="L76" s="67"/>
      <c r="M76" s="75"/>
    </row>
    <row r="77" spans="1:13" ht="39.75" customHeight="1">
      <c r="A77" s="156"/>
      <c r="B77" s="51" t="s">
        <v>51</v>
      </c>
      <c r="C77" s="52" t="s">
        <v>109</v>
      </c>
      <c r="D77" s="67"/>
      <c r="E77" s="67"/>
      <c r="F77" s="67"/>
      <c r="G77" s="67"/>
      <c r="H77" s="67"/>
      <c r="I77" s="67"/>
      <c r="J77" s="67"/>
      <c r="K77" s="67"/>
      <c r="L77" s="67"/>
      <c r="M77" s="75"/>
    </row>
    <row r="78" spans="1:13" ht="120" customHeight="1">
      <c r="A78" s="156"/>
      <c r="B78" s="51" t="s">
        <v>53</v>
      </c>
      <c r="C78" s="52" t="s">
        <v>110</v>
      </c>
      <c r="D78" s="67"/>
      <c r="E78" s="67"/>
      <c r="F78" s="67"/>
      <c r="G78" s="67"/>
      <c r="H78" s="67"/>
      <c r="I78" s="67"/>
      <c r="J78" s="67"/>
      <c r="K78" s="67"/>
      <c r="L78" s="67"/>
      <c r="M78" s="75"/>
    </row>
    <row r="79" spans="1:13" ht="79.5" customHeight="1">
      <c r="A79" s="156"/>
      <c r="B79" s="51" t="s">
        <v>55</v>
      </c>
      <c r="C79" s="52" t="s">
        <v>111</v>
      </c>
      <c r="D79" s="67"/>
      <c r="E79" s="67"/>
      <c r="F79" s="67"/>
      <c r="G79" s="67"/>
      <c r="H79" s="67"/>
      <c r="I79" s="67"/>
      <c r="J79" s="67"/>
      <c r="K79" s="67"/>
      <c r="L79" s="67"/>
      <c r="M79" s="75"/>
    </row>
    <row r="80" spans="1:13" ht="39.75" customHeight="1">
      <c r="A80" s="156"/>
      <c r="B80" s="51" t="s">
        <v>57</v>
      </c>
      <c r="C80" s="52" t="s">
        <v>112</v>
      </c>
      <c r="D80" s="67"/>
      <c r="E80" s="67"/>
      <c r="F80" s="67"/>
      <c r="G80" s="67"/>
      <c r="H80" s="67"/>
      <c r="I80" s="67"/>
      <c r="J80" s="67"/>
      <c r="K80" s="67"/>
      <c r="L80" s="67"/>
      <c r="M80" s="75"/>
    </row>
    <row r="81" spans="1:13" ht="120" customHeight="1" thickBot="1">
      <c r="A81" s="156"/>
      <c r="B81" s="53" t="s">
        <v>59</v>
      </c>
      <c r="C81" s="57" t="s">
        <v>113</v>
      </c>
      <c r="D81" s="71"/>
      <c r="E81" s="71"/>
      <c r="F81" s="71"/>
      <c r="G81" s="71"/>
      <c r="H81" s="71"/>
      <c r="I81" s="71"/>
      <c r="J81" s="71"/>
      <c r="K81" s="71"/>
      <c r="L81" s="91"/>
      <c r="M81" s="75"/>
    </row>
    <row r="82" spans="1:13" ht="20.25" customHeight="1">
      <c r="A82" s="156"/>
      <c r="B82" s="58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38" t="s">
        <v>163</v>
      </c>
    </row>
    <row r="83" spans="1:13" ht="32.25" customHeight="1">
      <c r="A83" s="156"/>
      <c r="B83" s="149" t="s">
        <v>33</v>
      </c>
      <c r="C83" s="149" t="s">
        <v>8</v>
      </c>
      <c r="D83" s="151" t="s">
        <v>35</v>
      </c>
      <c r="E83" s="152"/>
      <c r="F83" s="152"/>
      <c r="G83" s="152"/>
      <c r="H83" s="152"/>
      <c r="I83" s="152"/>
      <c r="J83" s="152"/>
      <c r="K83" s="152"/>
      <c r="L83" s="153"/>
      <c r="M83" s="154" t="s">
        <v>36</v>
      </c>
    </row>
    <row r="84" spans="1:13" ht="73.5" customHeight="1">
      <c r="A84" s="156"/>
      <c r="B84" s="150"/>
      <c r="C84" s="150"/>
      <c r="D84" s="39" t="s">
        <v>15</v>
      </c>
      <c r="E84" s="40" t="s">
        <v>115</v>
      </c>
      <c r="F84" s="40" t="s">
        <v>16</v>
      </c>
      <c r="G84" s="40" t="s">
        <v>118</v>
      </c>
      <c r="H84" s="40" t="s">
        <v>119</v>
      </c>
      <c r="I84" s="40" t="s">
        <v>17</v>
      </c>
      <c r="J84" s="40" t="s">
        <v>117</v>
      </c>
      <c r="K84" s="40" t="s">
        <v>18</v>
      </c>
      <c r="L84" s="39" t="s">
        <v>20</v>
      </c>
      <c r="M84" s="155"/>
    </row>
    <row r="85" spans="1:13" ht="21" customHeight="1" thickBot="1">
      <c r="A85" s="156"/>
      <c r="B85" s="41">
        <v>1</v>
      </c>
      <c r="C85" s="41">
        <v>2</v>
      </c>
      <c r="D85" s="41" t="s">
        <v>37</v>
      </c>
      <c r="E85" s="41">
        <v>4</v>
      </c>
      <c r="F85" s="41">
        <v>5</v>
      </c>
      <c r="G85" s="41" t="s">
        <v>3</v>
      </c>
      <c r="H85" s="41" t="s">
        <v>4</v>
      </c>
      <c r="I85" s="41" t="s">
        <v>5</v>
      </c>
      <c r="J85" s="41" t="s">
        <v>6</v>
      </c>
      <c r="K85" s="41" t="s">
        <v>10</v>
      </c>
      <c r="L85" s="41" t="s">
        <v>11</v>
      </c>
      <c r="M85" s="63" t="s">
        <v>12</v>
      </c>
    </row>
    <row r="86" spans="1:13" ht="32.25" customHeight="1">
      <c r="A86" s="156"/>
      <c r="B86" s="62" t="s">
        <v>138</v>
      </c>
      <c r="C86" s="55" t="s">
        <v>128</v>
      </c>
      <c r="D86" s="67"/>
      <c r="E86" s="67"/>
      <c r="F86" s="67"/>
      <c r="G86" s="67"/>
      <c r="H86" s="67"/>
      <c r="I86" s="67"/>
      <c r="J86" s="67"/>
      <c r="K86" s="67"/>
      <c r="L86" s="67"/>
      <c r="M86" s="75"/>
    </row>
    <row r="87" spans="1:13" ht="39.75" customHeight="1">
      <c r="A87" s="156"/>
      <c r="B87" s="47" t="s">
        <v>42</v>
      </c>
      <c r="C87" s="48"/>
      <c r="D87" s="67"/>
      <c r="E87" s="67"/>
      <c r="F87" s="67"/>
      <c r="G87" s="67"/>
      <c r="H87" s="67"/>
      <c r="I87" s="67"/>
      <c r="J87" s="67"/>
      <c r="K87" s="67"/>
      <c r="L87" s="67"/>
      <c r="M87" s="75"/>
    </row>
    <row r="88" spans="1:13" ht="39.75" customHeight="1">
      <c r="A88" s="156"/>
      <c r="B88" s="49" t="s">
        <v>43</v>
      </c>
      <c r="C88" s="56" t="s">
        <v>129</v>
      </c>
      <c r="D88" s="67"/>
      <c r="E88" s="67"/>
      <c r="F88" s="67"/>
      <c r="G88" s="67"/>
      <c r="H88" s="67"/>
      <c r="I88" s="67"/>
      <c r="J88" s="67"/>
      <c r="K88" s="67"/>
      <c r="L88" s="67"/>
      <c r="M88" s="75"/>
    </row>
    <row r="89" spans="1:13" ht="39.75" customHeight="1">
      <c r="A89" s="156"/>
      <c r="B89" s="51" t="s">
        <v>45</v>
      </c>
      <c r="C89" s="52" t="s">
        <v>130</v>
      </c>
      <c r="D89" s="67"/>
      <c r="E89" s="67"/>
      <c r="F89" s="67"/>
      <c r="G89" s="67"/>
      <c r="H89" s="67"/>
      <c r="I89" s="67"/>
      <c r="J89" s="67"/>
      <c r="K89" s="67"/>
      <c r="L89" s="67"/>
      <c r="M89" s="75"/>
    </row>
    <row r="90" spans="1:13" ht="39.75" customHeight="1">
      <c r="A90" s="156"/>
      <c r="B90" s="51" t="s">
        <v>47</v>
      </c>
      <c r="C90" s="52" t="s">
        <v>131</v>
      </c>
      <c r="D90" s="67"/>
      <c r="E90" s="67"/>
      <c r="F90" s="67"/>
      <c r="G90" s="67"/>
      <c r="H90" s="67"/>
      <c r="I90" s="67"/>
      <c r="J90" s="67"/>
      <c r="K90" s="67"/>
      <c r="L90" s="67"/>
      <c r="M90" s="75"/>
    </row>
    <row r="91" spans="1:13" ht="39.75" customHeight="1">
      <c r="A91" s="156"/>
      <c r="B91" s="51" t="s">
        <v>49</v>
      </c>
      <c r="C91" s="52" t="s">
        <v>132</v>
      </c>
      <c r="D91" s="67"/>
      <c r="E91" s="67"/>
      <c r="F91" s="67"/>
      <c r="G91" s="67"/>
      <c r="H91" s="67"/>
      <c r="I91" s="67"/>
      <c r="J91" s="67"/>
      <c r="K91" s="67"/>
      <c r="L91" s="67"/>
      <c r="M91" s="75"/>
    </row>
    <row r="92" spans="1:13" ht="39.75" customHeight="1">
      <c r="A92" s="156"/>
      <c r="B92" s="51" t="s">
        <v>51</v>
      </c>
      <c r="C92" s="52" t="s">
        <v>133</v>
      </c>
      <c r="D92" s="67"/>
      <c r="E92" s="67"/>
      <c r="F92" s="67"/>
      <c r="G92" s="67"/>
      <c r="H92" s="67"/>
      <c r="I92" s="67"/>
      <c r="J92" s="67"/>
      <c r="K92" s="67"/>
      <c r="L92" s="67"/>
      <c r="M92" s="75"/>
    </row>
    <row r="93" spans="1:13" ht="120" customHeight="1">
      <c r="A93" s="156"/>
      <c r="B93" s="51" t="s">
        <v>53</v>
      </c>
      <c r="C93" s="52" t="s">
        <v>134</v>
      </c>
      <c r="D93" s="67"/>
      <c r="E93" s="67"/>
      <c r="F93" s="67"/>
      <c r="G93" s="67"/>
      <c r="H93" s="67"/>
      <c r="I93" s="67"/>
      <c r="J93" s="67"/>
      <c r="K93" s="67"/>
      <c r="L93" s="67"/>
      <c r="M93" s="75"/>
    </row>
    <row r="94" spans="1:13" ht="79.5" customHeight="1">
      <c r="A94" s="156"/>
      <c r="B94" s="51" t="s">
        <v>55</v>
      </c>
      <c r="C94" s="52" t="s">
        <v>135</v>
      </c>
      <c r="D94" s="67"/>
      <c r="E94" s="67"/>
      <c r="F94" s="67"/>
      <c r="G94" s="67"/>
      <c r="H94" s="67"/>
      <c r="I94" s="67"/>
      <c r="J94" s="67"/>
      <c r="K94" s="67"/>
      <c r="L94" s="67"/>
      <c r="M94" s="75"/>
    </row>
    <row r="95" spans="1:13" ht="39.75" customHeight="1">
      <c r="A95" s="156"/>
      <c r="B95" s="51" t="s">
        <v>57</v>
      </c>
      <c r="C95" s="52" t="s">
        <v>136</v>
      </c>
      <c r="D95" s="67"/>
      <c r="E95" s="67"/>
      <c r="F95" s="67"/>
      <c r="G95" s="67"/>
      <c r="H95" s="67"/>
      <c r="I95" s="67"/>
      <c r="J95" s="67"/>
      <c r="K95" s="67"/>
      <c r="L95" s="67"/>
      <c r="M95" s="75"/>
    </row>
    <row r="96" spans="1:13" ht="120" customHeight="1" thickBot="1">
      <c r="A96" s="156"/>
      <c r="B96" s="53" t="s">
        <v>59</v>
      </c>
      <c r="C96" s="57" t="s">
        <v>137</v>
      </c>
      <c r="D96" s="67"/>
      <c r="E96" s="67"/>
      <c r="F96" s="67"/>
      <c r="G96" s="67"/>
      <c r="H96" s="67"/>
      <c r="I96" s="67"/>
      <c r="J96" s="67"/>
      <c r="K96" s="67"/>
      <c r="L96" s="67"/>
      <c r="M96" s="75"/>
    </row>
    <row r="97" spans="1:13" ht="32.25" customHeight="1">
      <c r="A97" s="156"/>
      <c r="B97" s="62" t="s">
        <v>149</v>
      </c>
      <c r="C97" s="55" t="s">
        <v>139</v>
      </c>
      <c r="D97" s="67"/>
      <c r="E97" s="67"/>
      <c r="F97" s="67"/>
      <c r="G97" s="67"/>
      <c r="H97" s="67"/>
      <c r="I97" s="67"/>
      <c r="J97" s="67"/>
      <c r="K97" s="67"/>
      <c r="L97" s="67"/>
      <c r="M97" s="75"/>
    </row>
    <row r="98" spans="1:13" ht="39.75" customHeight="1">
      <c r="A98" s="156"/>
      <c r="B98" s="47" t="s">
        <v>42</v>
      </c>
      <c r="C98" s="48"/>
      <c r="D98" s="67"/>
      <c r="E98" s="67"/>
      <c r="F98" s="67"/>
      <c r="G98" s="67"/>
      <c r="H98" s="67"/>
      <c r="I98" s="67"/>
      <c r="J98" s="67"/>
      <c r="K98" s="67"/>
      <c r="L98" s="67"/>
      <c r="M98" s="75"/>
    </row>
    <row r="99" spans="1:13" ht="39.75" customHeight="1">
      <c r="A99" s="156"/>
      <c r="B99" s="49" t="s">
        <v>43</v>
      </c>
      <c r="C99" s="56" t="s">
        <v>140</v>
      </c>
      <c r="D99" s="67"/>
      <c r="E99" s="67"/>
      <c r="F99" s="67"/>
      <c r="G99" s="67"/>
      <c r="H99" s="67"/>
      <c r="I99" s="67"/>
      <c r="J99" s="67"/>
      <c r="K99" s="67"/>
      <c r="L99" s="67"/>
      <c r="M99" s="75"/>
    </row>
    <row r="100" spans="1:13" ht="39.75" customHeight="1">
      <c r="A100" s="156"/>
      <c r="B100" s="51" t="s">
        <v>45</v>
      </c>
      <c r="C100" s="52" t="s">
        <v>141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75"/>
    </row>
    <row r="101" spans="1:13" ht="39.75" customHeight="1">
      <c r="A101" s="156"/>
      <c r="B101" s="51" t="s">
        <v>47</v>
      </c>
      <c r="C101" s="52" t="s">
        <v>142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75"/>
    </row>
    <row r="102" spans="1:13" ht="39.75" customHeight="1">
      <c r="A102" s="156"/>
      <c r="B102" s="51" t="s">
        <v>49</v>
      </c>
      <c r="C102" s="52" t="s">
        <v>143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75"/>
    </row>
    <row r="103" spans="1:13" ht="39.75" customHeight="1">
      <c r="A103" s="156"/>
      <c r="B103" s="51" t="s">
        <v>51</v>
      </c>
      <c r="C103" s="52" t="s">
        <v>144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75"/>
    </row>
    <row r="104" spans="1:13" ht="120" customHeight="1">
      <c r="A104" s="156"/>
      <c r="B104" s="51" t="s">
        <v>53</v>
      </c>
      <c r="C104" s="52" t="s">
        <v>145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75"/>
    </row>
    <row r="105" spans="1:13" ht="79.5" customHeight="1">
      <c r="A105" s="156"/>
      <c r="B105" s="51" t="s">
        <v>55</v>
      </c>
      <c r="C105" s="52" t="s">
        <v>146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75"/>
    </row>
    <row r="106" spans="1:13" ht="39.75" customHeight="1">
      <c r="A106" s="156"/>
      <c r="B106" s="51" t="s">
        <v>57</v>
      </c>
      <c r="C106" s="52" t="s">
        <v>147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75"/>
    </row>
    <row r="107" spans="1:13" ht="120" customHeight="1" thickBot="1">
      <c r="A107" s="156"/>
      <c r="B107" s="53" t="s">
        <v>59</v>
      </c>
      <c r="C107" s="57" t="s">
        <v>148</v>
      </c>
      <c r="D107" s="71"/>
      <c r="E107" s="71"/>
      <c r="F107" s="71"/>
      <c r="G107" s="71"/>
      <c r="H107" s="71"/>
      <c r="I107" s="71"/>
      <c r="J107" s="71"/>
      <c r="K107" s="71"/>
      <c r="L107" s="91"/>
      <c r="M107" s="75"/>
    </row>
    <row r="108" spans="1:13" ht="20.25" customHeight="1">
      <c r="A108" s="156"/>
      <c r="B108" s="58"/>
      <c r="C108" s="59"/>
      <c r="D108" s="60"/>
      <c r="E108" s="60"/>
      <c r="F108" s="60"/>
      <c r="G108" s="60"/>
      <c r="H108" s="60"/>
      <c r="I108" s="60"/>
      <c r="J108" s="60"/>
      <c r="K108" s="60"/>
      <c r="L108" s="60"/>
      <c r="M108" s="38" t="s">
        <v>164</v>
      </c>
    </row>
    <row r="109" spans="1:13" ht="32.25" customHeight="1">
      <c r="A109" s="156"/>
      <c r="B109" s="149" t="s">
        <v>33</v>
      </c>
      <c r="C109" s="149" t="s">
        <v>8</v>
      </c>
      <c r="D109" s="151" t="s">
        <v>35</v>
      </c>
      <c r="E109" s="152"/>
      <c r="F109" s="152"/>
      <c r="G109" s="152"/>
      <c r="H109" s="152"/>
      <c r="I109" s="152"/>
      <c r="J109" s="152"/>
      <c r="K109" s="152"/>
      <c r="L109" s="153"/>
      <c r="M109" s="154" t="s">
        <v>36</v>
      </c>
    </row>
    <row r="110" spans="1:13" ht="73.5" customHeight="1">
      <c r="A110" s="156"/>
      <c r="B110" s="150"/>
      <c r="C110" s="150"/>
      <c r="D110" s="39" t="s">
        <v>15</v>
      </c>
      <c r="E110" s="40" t="s">
        <v>115</v>
      </c>
      <c r="F110" s="40" t="s">
        <v>16</v>
      </c>
      <c r="G110" s="40" t="s">
        <v>118</v>
      </c>
      <c r="H110" s="40" t="s">
        <v>119</v>
      </c>
      <c r="I110" s="40" t="s">
        <v>17</v>
      </c>
      <c r="J110" s="40" t="s">
        <v>117</v>
      </c>
      <c r="K110" s="40" t="s">
        <v>18</v>
      </c>
      <c r="L110" s="39" t="s">
        <v>20</v>
      </c>
      <c r="M110" s="155"/>
    </row>
    <row r="111" spans="1:13" ht="21" customHeight="1" thickBot="1">
      <c r="A111" s="156"/>
      <c r="B111" s="41">
        <v>1</v>
      </c>
      <c r="C111" s="41">
        <v>2</v>
      </c>
      <c r="D111" s="41" t="s">
        <v>37</v>
      </c>
      <c r="E111" s="41">
        <v>4</v>
      </c>
      <c r="F111" s="41">
        <v>5</v>
      </c>
      <c r="G111" s="41" t="s">
        <v>3</v>
      </c>
      <c r="H111" s="41" t="s">
        <v>4</v>
      </c>
      <c r="I111" s="41" t="s">
        <v>5</v>
      </c>
      <c r="J111" s="41" t="s">
        <v>6</v>
      </c>
      <c r="K111" s="41" t="s">
        <v>10</v>
      </c>
      <c r="L111" s="41" t="s">
        <v>11</v>
      </c>
      <c r="M111" s="63" t="s">
        <v>12</v>
      </c>
    </row>
    <row r="112" spans="1:13" ht="75" customHeight="1">
      <c r="A112" s="156"/>
      <c r="B112" s="62" t="s">
        <v>103</v>
      </c>
      <c r="C112" s="55" t="s">
        <v>150</v>
      </c>
      <c r="D112" s="73" t="str">
        <f aca="true" t="shared" si="11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73" t="str">
        <f t="shared" si="11"/>
        <v>-</v>
      </c>
      <c r="F112" s="73" t="str">
        <f t="shared" si="11"/>
        <v>-</v>
      </c>
      <c r="G112" s="73" t="str">
        <f>IF(AND(G114="-",G115="-",G116="-",G117="-",G118="-",G119="-",G120="-",G121="-",G122="-"),"-",IF(G114="-","0",G114)+IF(G115="-","0",G115)+IF(G116="-","0",G116)+IF(G117="-","0",G117)+IF(G118="-","0",G118)+IF(G119="-","0",G119)+IF(G120="-","0",G120)+IF(G121="-","0",G121)+IF(G122="-","0",G122))</f>
        <v>-</v>
      </c>
      <c r="H112" s="73" t="str">
        <f>IF(AND(H114="-",H115="-",H116="-",H117="-",H118="-",H119="-",H120="-",H121="-",H122="-"),"-",IF(H114="-","0",H114)+IF(H115="-","0",H115)+IF(H116="-","0",H116)+IF(H117="-","0",H117)+IF(H118="-","0",H118)+IF(H119="-","0",H119)+IF(H120="-","0",H120)+IF(H121="-","0",H121)+IF(H122="-","0",H122))</f>
        <v>-</v>
      </c>
      <c r="I112" s="73" t="str">
        <f t="shared" si="11"/>
        <v>-</v>
      </c>
      <c r="J112" s="73" t="str">
        <f>IF(AND(J114="-",J115="-",J116="-",J117="-",J118="-",J119="-",J120="-",J121="-",J122="-"),"-",IF(J114="-","0",J114)+IF(J115="-","0",J115)+IF(J116="-","0",J116)+IF(J117="-","0",J117)+IF(J118="-","0",J118)+IF(J119="-","0",J119)+IF(J120="-","0",J120)+IF(J121="-","0",J121)+IF(J122="-","0",J122))</f>
        <v>-</v>
      </c>
      <c r="K112" s="73" t="str">
        <f t="shared" si="11"/>
        <v>-</v>
      </c>
      <c r="L112" s="73" t="str">
        <f t="shared" si="11"/>
        <v>-</v>
      </c>
      <c r="M112" s="75" t="str">
        <f>IF(AND(D112="-",E112="-",F112="-",I112="-",K112="-",L112="-"),"-",IF(D112="-","0",D112)+IF(E112="-","0",E112)+IF(F112="-","0",F112)+IF(I112="-","0",I112)+IF(K112="-","0",K112)+IF(L112="-","0",L112))</f>
        <v>-</v>
      </c>
    </row>
    <row r="113" spans="1:13" ht="39.75" customHeight="1">
      <c r="A113" s="156"/>
      <c r="B113" s="47" t="s">
        <v>42</v>
      </c>
      <c r="C113" s="48"/>
      <c r="D113" s="67"/>
      <c r="E113" s="67"/>
      <c r="F113" s="67"/>
      <c r="G113" s="67"/>
      <c r="H113" s="67"/>
      <c r="I113" s="67"/>
      <c r="J113" s="67"/>
      <c r="K113" s="67"/>
      <c r="L113" s="67"/>
      <c r="M113" s="68"/>
    </row>
    <row r="114" spans="1:13" ht="39.75" customHeight="1">
      <c r="A114" s="156"/>
      <c r="B114" s="49" t="s">
        <v>43</v>
      </c>
      <c r="C114" s="56" t="s">
        <v>151</v>
      </c>
      <c r="D114" s="74" t="s">
        <v>114</v>
      </c>
      <c r="E114" s="74" t="s">
        <v>114</v>
      </c>
      <c r="F114" s="74" t="s">
        <v>114</v>
      </c>
      <c r="G114" s="74" t="s">
        <v>114</v>
      </c>
      <c r="H114" s="74" t="s">
        <v>114</v>
      </c>
      <c r="I114" s="74" t="s">
        <v>114</v>
      </c>
      <c r="J114" s="74" t="s">
        <v>114</v>
      </c>
      <c r="K114" s="74" t="s">
        <v>114</v>
      </c>
      <c r="L114" s="74" t="s">
        <v>114</v>
      </c>
      <c r="M114" s="75" t="str">
        <f>IF(AND(D114="-",E114="-",F114="-",I114="-",K114="-",L114="-"),"-",IF(D114="-","0",D114)+IF(E114="-","0",E114)+IF(F114="-","0",F114)+IF(I114="-","0",I114)+IF(K114="-","0",K114)+IF(L114="-","0",L114))</f>
        <v>-</v>
      </c>
    </row>
    <row r="115" spans="1:13" ht="39.75" customHeight="1">
      <c r="A115" s="156"/>
      <c r="B115" s="51" t="s">
        <v>45</v>
      </c>
      <c r="C115" s="56" t="s">
        <v>152</v>
      </c>
      <c r="D115" s="71" t="s">
        <v>114</v>
      </c>
      <c r="E115" s="71" t="s">
        <v>114</v>
      </c>
      <c r="F115" s="71" t="s">
        <v>114</v>
      </c>
      <c r="G115" s="71" t="s">
        <v>114</v>
      </c>
      <c r="H115" s="71" t="s">
        <v>114</v>
      </c>
      <c r="I115" s="71" t="s">
        <v>114</v>
      </c>
      <c r="J115" s="71" t="s">
        <v>114</v>
      </c>
      <c r="K115" s="71" t="s">
        <v>114</v>
      </c>
      <c r="L115" s="71" t="s">
        <v>114</v>
      </c>
      <c r="M115" s="75" t="str">
        <f aca="true" t="shared" si="12" ref="M115:M121">IF(AND(D115="-",E115="-",F115="-",I115="-",K115="-",L115="-"),"-",IF(D115="-","0",D115)+IF(E115="-","0",E115)+IF(F115="-","0",F115)+IF(I115="-","0",I115)+IF(K115="-","0",K115)+IF(L115="-","0",L115))</f>
        <v>-</v>
      </c>
    </row>
    <row r="116" spans="1:13" ht="39.75" customHeight="1">
      <c r="A116" s="156"/>
      <c r="B116" s="51" t="s">
        <v>47</v>
      </c>
      <c r="C116" s="56" t="s">
        <v>153</v>
      </c>
      <c r="D116" s="71" t="s">
        <v>114</v>
      </c>
      <c r="E116" s="71" t="s">
        <v>114</v>
      </c>
      <c r="F116" s="71" t="s">
        <v>114</v>
      </c>
      <c r="G116" s="71" t="s">
        <v>114</v>
      </c>
      <c r="H116" s="71" t="s">
        <v>114</v>
      </c>
      <c r="I116" s="71" t="s">
        <v>114</v>
      </c>
      <c r="J116" s="71" t="s">
        <v>114</v>
      </c>
      <c r="K116" s="71" t="s">
        <v>114</v>
      </c>
      <c r="L116" s="71" t="s">
        <v>114</v>
      </c>
      <c r="M116" s="75" t="str">
        <f t="shared" si="12"/>
        <v>-</v>
      </c>
    </row>
    <row r="117" spans="1:13" ht="39.75" customHeight="1">
      <c r="A117" s="156"/>
      <c r="B117" s="51" t="s">
        <v>49</v>
      </c>
      <c r="C117" s="56" t="s">
        <v>154</v>
      </c>
      <c r="D117" s="71" t="s">
        <v>114</v>
      </c>
      <c r="E117" s="71" t="s">
        <v>114</v>
      </c>
      <c r="F117" s="71" t="s">
        <v>114</v>
      </c>
      <c r="G117" s="71" t="s">
        <v>114</v>
      </c>
      <c r="H117" s="71" t="s">
        <v>114</v>
      </c>
      <c r="I117" s="71" t="s">
        <v>114</v>
      </c>
      <c r="J117" s="71" t="s">
        <v>114</v>
      </c>
      <c r="K117" s="71" t="s">
        <v>114</v>
      </c>
      <c r="L117" s="71" t="s">
        <v>114</v>
      </c>
      <c r="M117" s="75" t="str">
        <f t="shared" si="12"/>
        <v>-</v>
      </c>
    </row>
    <row r="118" spans="1:13" ht="39.75" customHeight="1">
      <c r="A118" s="156"/>
      <c r="B118" s="51" t="s">
        <v>51</v>
      </c>
      <c r="C118" s="56" t="s">
        <v>155</v>
      </c>
      <c r="D118" s="71" t="s">
        <v>114</v>
      </c>
      <c r="E118" s="71" t="s">
        <v>114</v>
      </c>
      <c r="F118" s="71" t="s">
        <v>114</v>
      </c>
      <c r="G118" s="71" t="s">
        <v>114</v>
      </c>
      <c r="H118" s="71" t="s">
        <v>114</v>
      </c>
      <c r="I118" s="71" t="s">
        <v>114</v>
      </c>
      <c r="J118" s="71" t="s">
        <v>114</v>
      </c>
      <c r="K118" s="71" t="s">
        <v>114</v>
      </c>
      <c r="L118" s="71" t="s">
        <v>114</v>
      </c>
      <c r="M118" s="75" t="str">
        <f t="shared" si="12"/>
        <v>-</v>
      </c>
    </row>
    <row r="119" spans="1:13" ht="120" customHeight="1">
      <c r="A119" s="156"/>
      <c r="B119" s="51" t="s">
        <v>53</v>
      </c>
      <c r="C119" s="56" t="s">
        <v>156</v>
      </c>
      <c r="D119" s="71" t="s">
        <v>114</v>
      </c>
      <c r="E119" s="71" t="s">
        <v>114</v>
      </c>
      <c r="F119" s="71" t="s">
        <v>114</v>
      </c>
      <c r="G119" s="71" t="s">
        <v>114</v>
      </c>
      <c r="H119" s="71" t="s">
        <v>114</v>
      </c>
      <c r="I119" s="71" t="s">
        <v>114</v>
      </c>
      <c r="J119" s="71" t="s">
        <v>114</v>
      </c>
      <c r="K119" s="71" t="s">
        <v>114</v>
      </c>
      <c r="L119" s="71" t="s">
        <v>114</v>
      </c>
      <c r="M119" s="75" t="str">
        <f t="shared" si="12"/>
        <v>-</v>
      </c>
    </row>
    <row r="120" spans="1:13" ht="79.5" customHeight="1">
      <c r="A120" s="156"/>
      <c r="B120" s="51" t="s">
        <v>55</v>
      </c>
      <c r="C120" s="56" t="s">
        <v>157</v>
      </c>
      <c r="D120" s="71" t="s">
        <v>114</v>
      </c>
      <c r="E120" s="71" t="s">
        <v>114</v>
      </c>
      <c r="F120" s="71" t="s">
        <v>114</v>
      </c>
      <c r="G120" s="71" t="s">
        <v>114</v>
      </c>
      <c r="H120" s="71" t="s">
        <v>114</v>
      </c>
      <c r="I120" s="71" t="s">
        <v>114</v>
      </c>
      <c r="J120" s="71" t="s">
        <v>114</v>
      </c>
      <c r="K120" s="71" t="s">
        <v>114</v>
      </c>
      <c r="L120" s="71" t="s">
        <v>114</v>
      </c>
      <c r="M120" s="75" t="str">
        <f t="shared" si="12"/>
        <v>-</v>
      </c>
    </row>
    <row r="121" spans="1:13" ht="39.75" customHeight="1">
      <c r="A121" s="156"/>
      <c r="B121" s="51" t="s">
        <v>57</v>
      </c>
      <c r="C121" s="56" t="s">
        <v>158</v>
      </c>
      <c r="D121" s="71" t="s">
        <v>114</v>
      </c>
      <c r="E121" s="71" t="s">
        <v>114</v>
      </c>
      <c r="F121" s="71" t="s">
        <v>114</v>
      </c>
      <c r="G121" s="71" t="s">
        <v>114</v>
      </c>
      <c r="H121" s="71" t="s">
        <v>114</v>
      </c>
      <c r="I121" s="71" t="s">
        <v>114</v>
      </c>
      <c r="J121" s="71" t="s">
        <v>114</v>
      </c>
      <c r="K121" s="71" t="s">
        <v>114</v>
      </c>
      <c r="L121" s="71" t="s">
        <v>114</v>
      </c>
      <c r="M121" s="75" t="str">
        <f t="shared" si="12"/>
        <v>-</v>
      </c>
    </row>
    <row r="122" spans="1:13" ht="120" customHeight="1" thickBot="1">
      <c r="A122" s="156"/>
      <c r="B122" s="53" t="s">
        <v>59</v>
      </c>
      <c r="C122" s="56" t="s">
        <v>159</v>
      </c>
      <c r="D122" s="81" t="s">
        <v>114</v>
      </c>
      <c r="E122" s="76" t="s">
        <v>114</v>
      </c>
      <c r="F122" s="76" t="s">
        <v>114</v>
      </c>
      <c r="G122" s="76" t="s">
        <v>114</v>
      </c>
      <c r="H122" s="76" t="s">
        <v>114</v>
      </c>
      <c r="I122" s="76" t="s">
        <v>114</v>
      </c>
      <c r="J122" s="76" t="s">
        <v>114</v>
      </c>
      <c r="K122" s="76" t="s">
        <v>114</v>
      </c>
      <c r="L122" s="76" t="s">
        <v>114</v>
      </c>
      <c r="M122" s="77" t="str">
        <f>IF(AND(D122="-",E122="-",F122="-",I122="-",K122="-",L122="-"),"-",IF(D122="-","0",D122)+IF(E122="-","0",E122)+IF(F122="-","0",F122)+IF(I122="-","0",I122)+IF(K122="-","0",K122)+IF(L122="-","0",L122))</f>
        <v>-</v>
      </c>
    </row>
  </sheetData>
  <sheetProtection/>
  <mergeCells count="22">
    <mergeCell ref="D31:L31"/>
    <mergeCell ref="M31:M32"/>
    <mergeCell ref="D83:L83"/>
    <mergeCell ref="M83:M84"/>
    <mergeCell ref="B109:B110"/>
    <mergeCell ref="A4:A44"/>
    <mergeCell ref="B4:B5"/>
    <mergeCell ref="C4:C5"/>
    <mergeCell ref="D4:L4"/>
    <mergeCell ref="M4:M5"/>
    <mergeCell ref="B31:B32"/>
    <mergeCell ref="C31:C32"/>
    <mergeCell ref="C109:C110"/>
    <mergeCell ref="D109:L109"/>
    <mergeCell ref="M109:M110"/>
    <mergeCell ref="A45:A122"/>
    <mergeCell ref="B57:B58"/>
    <mergeCell ref="C57:C58"/>
    <mergeCell ref="D57:L57"/>
    <mergeCell ref="M57:M58"/>
    <mergeCell ref="B83:B84"/>
    <mergeCell ref="C83:C8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15" r:id="rId1"/>
  <rowBreaks count="4" manualBreakCount="4">
    <brk id="29" max="12" man="1"/>
    <brk id="55" max="12" man="1"/>
    <brk id="81" max="12" man="1"/>
    <brk id="107" max="12" man="1"/>
  </rowBreaks>
  <colBreaks count="1" manualBreakCount="1">
    <brk id="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667</v>
      </c>
      <c r="B1" s="1" t="s">
        <v>1</v>
      </c>
    </row>
    <row r="2" spans="1:2" ht="12.75">
      <c r="A2" t="s">
        <v>668</v>
      </c>
      <c r="B2" s="1" t="s">
        <v>37</v>
      </c>
    </row>
    <row r="3" spans="1:2" ht="12.75">
      <c r="A3" t="s">
        <v>669</v>
      </c>
      <c r="B3" s="1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2016-02-08T05:53:36Z</cp:lastPrinted>
  <dcterms:created xsi:type="dcterms:W3CDTF">1999-06-18T11:49:53Z</dcterms:created>
  <dcterms:modified xsi:type="dcterms:W3CDTF">2016-08-08T09:23:08Z</dcterms:modified>
  <cp:category/>
  <cp:version/>
  <cp:contentType/>
  <cp:contentStatus/>
</cp:coreProperties>
</file>